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СВОД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E39" i="1" l="1"/>
  <c r="D39" i="1"/>
  <c r="E38" i="1"/>
  <c r="D38" i="1"/>
  <c r="E37" i="1"/>
  <c r="D37" i="1"/>
  <c r="E32" i="1"/>
  <c r="D32" i="1"/>
  <c r="B11" i="1" l="1"/>
  <c r="C11" i="1" s="1"/>
  <c r="D11" i="1" s="1"/>
  <c r="E11" i="1" s="1"/>
  <c r="F11" i="1" s="1"/>
  <c r="G11" i="1" s="1"/>
  <c r="H11" i="1" s="1"/>
  <c r="I11" i="1" s="1"/>
</calcChain>
</file>

<file path=xl/sharedStrings.xml><?xml version="1.0" encoding="utf-8"?>
<sst xmlns="http://schemas.openxmlformats.org/spreadsheetml/2006/main" count="411" uniqueCount="174">
  <si>
    <t>Муниципальные услуги</t>
  </si>
  <si>
    <t>Муниципальные работы</t>
  </si>
  <si>
    <t>СВЕДЕНИЯ</t>
  </si>
  <si>
    <t>о муниципальных заданиях на оказание муниципальных услуг (выполнение работ)</t>
  </si>
  <si>
    <t>в части количественных показателей</t>
  </si>
  <si>
    <t>за 2018 год</t>
  </si>
  <si>
    <t>Содержание (эксплуатация) имущества</t>
  </si>
  <si>
    <t>тысяча квадратных метров</t>
  </si>
  <si>
    <t>эксплуатируемая площадь административных зданий</t>
  </si>
  <si>
    <t>безаварийная работа инженерных систем и оборудования</t>
  </si>
  <si>
    <t>процент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</si>
  <si>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 и исполнением государственными органами и органами местного самоуправления своих полномочий</t>
  </si>
  <si>
    <t>количество исполненных запросов</t>
  </si>
  <si>
    <t xml:space="preserve">единица </t>
  </si>
  <si>
    <t>доля запросов, исполненных в нормативные сроки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</si>
  <si>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</si>
  <si>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тысяча вагоно-(машино)-часов</t>
  </si>
  <si>
    <t>доля автомобилей, содержащихся в соответствии с техническими требованиями, к общему числу автомобилей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</si>
  <si>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</si>
  <si>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количество ИС обеспечения типовой деятельности</t>
  </si>
  <si>
    <t xml:space="preserve">доступность </t>
  </si>
  <si>
    <t>Обеспечение сохранности и учет архивных документов</t>
  </si>
  <si>
    <t>количество дел, находящихся в нормативных условиях хранения</t>
  </si>
  <si>
    <t>-</t>
  </si>
  <si>
    <t>Осуществление издательской деятельности</t>
  </si>
  <si>
    <t>количество полос формата А2</t>
  </si>
  <si>
    <t>Производство и распространение радиопрограмм</t>
  </si>
  <si>
    <t xml:space="preserve">время вещания в эфире </t>
  </si>
  <si>
    <t>минута</t>
  </si>
  <si>
    <t xml:space="preserve">соответствие диапазону частот </t>
  </si>
  <si>
    <t>Герц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</si>
  <si>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</si>
  <si>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услуг</t>
  </si>
  <si>
    <t>уровень удовлетворенности граждан качеством предоставления государственных и муниципальных услуг</t>
  </si>
  <si>
    <t>Ведение базы данных регистрации граждан в жилых помещениях</t>
  </si>
  <si>
    <t xml:space="preserve">количество жилых помещений </t>
  </si>
  <si>
    <t>Учредитель: Администрация ЗАТО г. Североморск</t>
  </si>
  <si>
    <t>Учредитель: Управление образования администрация ЗАТО г. Североморск</t>
  </si>
  <si>
    <t>Реализация основных общеобразовательных программ дошкольного образования</t>
  </si>
  <si>
    <t xml:space="preserve"> Число обучающихся (Человек)</t>
  </si>
  <si>
    <t>ЧЕЛ.</t>
  </si>
  <si>
    <t>ПРОЦ.</t>
  </si>
  <si>
    <t xml:space="preserve">Доля обучающихся с ограниченными возможностями здоровья, для которых в полном объеме созданы специальные условия для получения образования в образовательной организации </t>
  </si>
  <si>
    <t>Реализация основных общеобразовательных программ начального общего образования</t>
  </si>
  <si>
    <t xml:space="preserve">Уровень освоения обучающимися основных общеобразовательных программ начального общего образования </t>
  </si>
  <si>
    <t>Реализация основных общеобразовательных программ основного общего образования</t>
  </si>
  <si>
    <t xml:space="preserve">Уровень освоения обучающимися основных общеобразовательных программ основного общего образования </t>
  </si>
  <si>
    <t>Реализация основных общеобразовательных программ среднего общего образования</t>
  </si>
  <si>
    <t xml:space="preserve">Уровень освоения обучающимися основных общеобразовательных программ среднего общего образования </t>
  </si>
  <si>
    <t>Реализация дополнительных общеразвивающих программ</t>
  </si>
  <si>
    <t>Количество человеко-часов (Человеко-час)</t>
  </si>
  <si>
    <t>ЧЕЛ./ЧАС.</t>
  </si>
  <si>
    <t>Доля обучающихся, зачисленных в образовательное учреждение (сохранность контингента)</t>
  </si>
  <si>
    <t>Присмотр и уход</t>
  </si>
  <si>
    <t>Отсутствие нарушений (замечаний), выявленных контролирующими органами</t>
  </si>
  <si>
    <t>ЕД.</t>
  </si>
  <si>
    <t>Отсутствие обоснованных жалоб родителей (законных представителей) воспитанников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</si>
  <si>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</si>
  <si>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Доля выпускников, получивших свидетельство о профессии рабочего, должности служащего</t>
  </si>
  <si>
    <t>Первичная медико-санитарная помощь, включенная в базовую программу обязательного медицинского страхования</t>
  </si>
  <si>
    <t>Число обращений (Условная единица)</t>
  </si>
  <si>
    <t xml:space="preserve">Доля обращений потребителей, получивших муниципальную услугу, от общего числа обращений  </t>
  </si>
  <si>
    <t>Организация отдыха детей и молодежи</t>
  </si>
  <si>
    <t>Доля обучающихся, охваченных оздоровительными мероприятиями в каникулярный период в оздоровительных учреждениях с дневным пребыванием</t>
  </si>
  <si>
    <t>Психолого-медико-педагогическое обследование детей</t>
  </si>
  <si>
    <t>Доля выявленных детей с ограниченными возможностями здоровья и (или) отклонениями в поведении, получивших рекомендации по организации дальнейшего обучения</t>
  </si>
  <si>
    <t>Коррекционно-развивающая, компенсирующая и логопедическая помощь обучающимся</t>
  </si>
  <si>
    <t xml:space="preserve">Доля обучающихся, получивших коррекционно-развивающую, компенсирующую и логопедическую помощь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</si>
  <si>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</si>
  <si>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Доля родителей (законных представителей) и педагогических работников, удовлетворенных качеством муниципальной услуги</t>
  </si>
  <si>
    <t>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</si>
  <si>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Число экзаменационных работ (Единица)</t>
  </si>
  <si>
    <t>Число экзаменационных работ, отраженных в протоколах, подписанных всеми членами аттестационной комиссии</t>
  </si>
  <si>
    <t>Проведение государственной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</si>
  <si>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Предоставление питания</t>
  </si>
  <si>
    <t>Отсутствие обоснованных жалоб потребителей</t>
  </si>
  <si>
    <t>Отсутствие предписаний надзорных органов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</si>
  <si>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</si>
  <si>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Количество мероприятий (Единица)</t>
  </si>
  <si>
    <t>Доля проведенных олимпиад, конкурсов, мероприятий, направленных на выявление и развитие обучающихся интеллектуальных и
творческих способностей, способностей к занятиям физической культурой и спортом, интереса к научной (научно-исследо-вательской) деятельности, творческой
деятельности, физкультурно-спортивной деятельности в соответствии с планом
МОиН МО и Управления образования администрации ЗАТО г.Североморск</t>
  </si>
  <si>
    <t>Организация проведения общественно-значимых мероприятий в сфере образования, науки и молодежной политики</t>
  </si>
  <si>
    <t>Доля проведенных мероприятий в сфере образования, науки и молодежной политики в соответствии с планом МОиН МО и Управления образования администрации ЗАТО г.Североморск</t>
  </si>
  <si>
    <t>Методическое обеспечение образовательной деятельности</t>
  </si>
  <si>
    <t>Оценка качества образования</t>
  </si>
  <si>
    <t>Информационно-технологическое обеспечение образовательной деятельности</t>
  </si>
  <si>
    <t>Ведение бухгалтерского учета бюджетными учреждениями, формирование регистров бухгалтерского учета</t>
  </si>
  <si>
    <t xml:space="preserve"> Количество отчетов, подлежащих своду (единицы)</t>
  </si>
  <si>
    <t>Ведение бухгалтерского учета автономными учреждениями, формирование регистров бухгалтерского учета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</si>
  <si>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</si>
  <si>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</si>
  <si>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</si>
  <si>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Формирование бюджетной отчетности для финансового органа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</si>
  <si>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</si>
  <si>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обслуживаемых учреждений (Единица)</t>
  </si>
  <si>
    <t>Соблюдение сроков выполнений заданий (Процент)</t>
  </si>
  <si>
    <t>Эксплуатируемая площадь зданий (Тысяча квадратных метров)</t>
  </si>
  <si>
    <t>ТЫС М2</t>
  </si>
  <si>
    <t>Бесперебойное тепло-, водо-, энергообеспечение Содержание объектов недвижимого имущества в надлежащем санитарном состоянии Безаварийная работа инженерных систем и оборудования (Процент)</t>
  </si>
  <si>
    <t>Соответствие  образовательных программ дошкольного образования  федеральному государственному образовательному стандарту дошкольного образования</t>
  </si>
  <si>
    <t>Показатель объёма муниципальной услуги (работы)</t>
  </si>
  <si>
    <t>Показатель качества муниципальной услуги (работы)</t>
  </si>
  <si>
    <t>Показатель</t>
  </si>
  <si>
    <t>Единица измерения</t>
  </si>
  <si>
    <t>Плановые значения на 2018 год</t>
  </si>
  <si>
    <t>Фактическое значение за 2018 год</t>
  </si>
  <si>
    <t>Наименование услуги (работы)</t>
  </si>
  <si>
    <t>Учредитель: Управление культуры и международных связей администрация ЗАТО г. Североморск</t>
  </si>
  <si>
    <t> Число обучающихся</t>
  </si>
  <si>
    <t>чел</t>
  </si>
  <si>
    <t xml:space="preserve">Доля детей, осваивающих дополнительные предпрофессиональные программы </t>
  </si>
  <si>
    <t>%</t>
  </si>
  <si>
    <t>Реализация дополнительных общеобразовательных предпрофессиональных программ</t>
  </si>
  <si>
    <t>Доля детей, ставших победителями и призерами всероссийских и международных мероприятий</t>
  </si>
  <si>
    <t xml:space="preserve">Доля родителей (законных представителей), удовлетворенных условиями и качеством предоставляемой услуги </t>
  </si>
  <si>
    <t>Реализация дополнительных общеобразовательных общеразвивающих программ</t>
  </si>
  <si>
    <t>ед.</t>
  </si>
  <si>
    <t>Библиотечное, библиографическое и информационное обслуживание пользователей библиотеки (в стационарных условиях)</t>
  </si>
  <si>
    <t>Библиотечное, библиографическое и информационное обслуживание пользователей библиотеки (вне стационара)</t>
  </si>
  <si>
    <t xml:space="preserve"> чел.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</si>
  <si>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</si>
  <si>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Библиографическая обработка документов и создание каталогов</t>
  </si>
  <si>
    <t>чел.</t>
  </si>
  <si>
    <t>Формирование, учет, изучение, обеспечение физического сохранения и безопасности музейных предметов, музейных коллекций</t>
  </si>
  <si>
    <t>Библиотечное, библиографическое и информационное обслуживание пользователей библиотеки (удаленно через сеть Интернет)</t>
  </si>
  <si>
    <t>Публичный  показ музейных предметов и музейных коллекций  (бесплатно) в стационарный условиях</t>
  </si>
  <si>
    <t>Публичный  показ музейных предметов и музейных коллекций (удаленно через сеть Интернет)</t>
  </si>
  <si>
    <t>Организация и проведение культурно-массовых мероприятий   (Творческих (фестиваль, выставка, конкурс, смотр)</t>
  </si>
  <si>
    <t xml:space="preserve">Организация и проведение культурно-массовых мероприятий  (Культурно-массовых (иные зрелищные мероприятия)   </t>
  </si>
  <si>
    <t xml:space="preserve">Динамика посещений пользователей библиотеки (реальных и удаленных) по сравнению с предыдущим годом </t>
  </si>
  <si>
    <r>
      <t>Д</t>
    </r>
    <r>
      <rPr>
        <sz val="10"/>
        <color theme="1"/>
        <rFont val="Times New Roman"/>
        <family val="1"/>
        <charset val="204"/>
      </rPr>
      <t>инамика посещений пользователей библиотеки (реальных и удаленных) по сравнению с предыдущим годом</t>
    </r>
  </si>
  <si>
    <t>Динамика посещений пользователей библиотеки (реальных и удаленных) по сравнению с предыдущим годом</t>
  </si>
  <si>
    <t>Количество клубных формирований</t>
  </si>
  <si>
    <t>Доля клубных формирований для детей и подростков от общего числа клубных формирований</t>
  </si>
  <si>
    <t>Количество музейных предметов основного  музейного  фонда учреждения, опубликованных на экспозициях и выставках за отчетный период</t>
  </si>
  <si>
    <t>Доля опубликованных на экспозициях и выставках музейных предметов за отчетный период от общего количества предметов музейного фонда учреждения</t>
  </si>
  <si>
    <r>
      <t>Количество</t>
    </r>
    <r>
      <rPr>
        <sz val="10"/>
        <color theme="1"/>
        <rFont val="Times New Roman"/>
        <family val="1"/>
        <charset val="204"/>
      </rPr>
      <t xml:space="preserve"> предметов музейного собрания учреждения, опубликованных удаленно (через сеть Интернет, публикации) за отчетный период</t>
    </r>
  </si>
  <si>
    <t>Обновляемость библиотечного фонда</t>
  </si>
  <si>
    <t>Доля документов из фонда библиотек, библиографическое описание которых отражены в электронном  каталоге, в общем объеме фондов</t>
  </si>
  <si>
    <t>Открытость и доступность деятельности учреждения</t>
  </si>
  <si>
    <t>Доля предметов музейного  фонда внесенных в каталог от общего количества предметов основного  фонда</t>
  </si>
  <si>
    <t>Доля экспонируемых предметов фонда от общего количества фондовых</t>
  </si>
  <si>
    <t>Количество посещений</t>
  </si>
  <si>
    <t>Число посетителей</t>
  </si>
  <si>
    <t>Количество документов</t>
  </si>
  <si>
    <t>Количество участников мероприятий</t>
  </si>
  <si>
    <t>Количество проведенных мероприятий</t>
  </si>
  <si>
    <t>Количество предметов</t>
  </si>
  <si>
    <t>Количество экспозиций (выставок)</t>
  </si>
  <si>
    <t>Учредитель: Комитет по развитию городского хозяйства Администрация ЗАТО г. Североморск</t>
  </si>
  <si>
    <t>Организация и содержание мест захоронения</t>
  </si>
  <si>
    <t xml:space="preserve">Площадь теукщего содержания и ремонт кладбища </t>
  </si>
  <si>
    <t>кв.м.</t>
  </si>
  <si>
    <t>Организация деятельности клубных формирований и формирований самодеятельного народного творчества  (бесплатно) Музей</t>
  </si>
  <si>
    <t>Организация деятельности клубных формирований и формирований самодеятельного народного творчества  (бесплатно) КДУ</t>
  </si>
  <si>
    <t>Публичный  показ музейных предметов и музейных коллекций (бесплатно, вне стационара)</t>
  </si>
  <si>
    <t>Создание экспозиций (выставок) музеев, организация выездных выставок  (бесплатно в стационарный условиях)</t>
  </si>
  <si>
    <t>Создание экспозиций (выставок) музеев, организация выездных выставок  (бесплатно вне стационарных условиях)</t>
  </si>
  <si>
    <t xml:space="preserve"> Ведение бухгалтерского учета бюджетными учреждениями, формирование регистров бухгалтерского учета (бумажные носители информации)</t>
  </si>
  <si>
    <t>- норматив на 1 обрабатываемый документ</t>
  </si>
  <si>
    <t>Ведение бухгалтерского учета бюджетными учреждениями, формирование регистров бухгалтерского учета (электронные носители информации)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</si>
  <si>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 (бумажные носители информации)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</si>
  <si>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 (электронные носители информации)</t>
  </si>
  <si>
    <t>Работа "Организация и осуществление транспортного обслуживания должностных лиц, гоударственных органов и государственных учреждений"</t>
  </si>
  <si>
    <t>- количество выполненных заявок</t>
  </si>
  <si>
    <t>Работа "Техническое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инфраструктуры"</t>
  </si>
  <si>
    <t>- количество автоматизированных рабочих мест</t>
  </si>
  <si>
    <t>Работа "Производство и распространение телепрограмм"</t>
  </si>
  <si>
    <t>- количество телепередач</t>
  </si>
  <si>
    <t>Производство и распространение телепрограмм</t>
  </si>
  <si>
    <t>Организация и осуществление транспортного обслуживания должностных лиц, гоударственных органов и государственных учреждений</t>
  </si>
  <si>
    <t>Норматив на 1 обрабатываемый документ</t>
  </si>
  <si>
    <t>Количество выполненных заявок</t>
  </si>
  <si>
    <t>Количество автоматизированных рабочих мест</t>
  </si>
  <si>
    <t>Количество телепередач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</si>
</sst>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_-* #,##0\ _₽_-;\-* #,##0\ _₽_-;_-* &quot;-&quot;??\ _₽_-;_-@_-"/>
    <numFmt numFmtId="166" formatCode="0.0"/>
    <numFmt numFmtId="167" formatCode="_-* #,##0.0\ _₽_-;\-* #,##0.0\ _₽_-;_-* &quot;-&quot;??\ _₽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20">
      <alignment horizontal="center" wrapText="1"/>
    </xf>
  </cellStyleXfs>
  <cellXfs count="16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 indent="1"/>
    </xf>
    <xf numFmtId="4" fontId="1" fillId="0" borderId="11" xfId="0" applyNumberFormat="1" applyFont="1" applyBorder="1" applyAlignment="1">
      <alignment horizontal="right" vertical="center" wrapText="1" indent="1"/>
    </xf>
    <xf numFmtId="4" fontId="1" fillId="0" borderId="12" xfId="0" applyNumberFormat="1" applyFont="1" applyBorder="1" applyAlignment="1">
      <alignment horizontal="right" vertical="center" wrapText="1" indent="1"/>
    </xf>
    <xf numFmtId="164" fontId="1" fillId="0" borderId="1" xfId="0" applyNumberFormat="1" applyFont="1" applyBorder="1" applyAlignment="1">
      <alignment horizontal="right" vertical="center" wrapText="1" indent="1"/>
    </xf>
    <xf numFmtId="4" fontId="1" fillId="0" borderId="1" xfId="0" applyNumberFormat="1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 indent="1"/>
    </xf>
    <xf numFmtId="4" fontId="1" fillId="0" borderId="8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7" fillId="0" borderId="0" xfId="0" applyFont="1" applyFill="1"/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5" fontId="1" fillId="0" borderId="1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5" fontId="1" fillId="0" borderId="8" xfId="1" applyNumberFormat="1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justify" wrapText="1"/>
    </xf>
    <xf numFmtId="0" fontId="1" fillId="0" borderId="1" xfId="0" applyFont="1" applyFill="1" applyBorder="1" applyAlignment="1">
      <alignment horizontal="justify" wrapText="1"/>
    </xf>
    <xf numFmtId="0" fontId="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165" fontId="1" fillId="0" borderId="1" xfId="1" applyNumberFormat="1" applyFont="1" applyFill="1" applyBorder="1" applyAlignment="1">
      <alignment vertical="center"/>
    </xf>
    <xf numFmtId="165" fontId="1" fillId="0" borderId="8" xfId="1" applyNumberFormat="1" applyFont="1" applyBorder="1" applyAlignment="1">
      <alignment vertical="center"/>
    </xf>
    <xf numFmtId="167" fontId="1" fillId="0" borderId="8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horizontal="right" vertical="center" wrapText="1" indent="1"/>
    </xf>
    <xf numFmtId="0" fontId="1" fillId="0" borderId="7" xfId="0" applyFont="1" applyBorder="1" applyAlignment="1">
      <alignment horizontal="justify" vertical="center" wrapText="1"/>
    </xf>
    <xf numFmtId="4" fontId="1" fillId="0" borderId="9" xfId="0" applyNumberFormat="1" applyFont="1" applyBorder="1" applyAlignment="1">
      <alignment horizontal="right" vertical="center" wrapText="1" indent="1"/>
    </xf>
    <xf numFmtId="166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/>
    </xf>
    <xf numFmtId="0" fontId="8" fillId="0" borderId="25" xfId="2" applyNumberFormat="1" applyFont="1" applyFill="1" applyBorder="1" applyAlignment="1" applyProtection="1">
      <alignment horizontal="justify" vertical="top" wrapText="1"/>
    </xf>
    <xf numFmtId="0" fontId="1" fillId="0" borderId="6" xfId="0" applyFont="1" applyBorder="1"/>
    <xf numFmtId="0" fontId="9" fillId="0" borderId="7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wrapText="1"/>
    </xf>
    <xf numFmtId="0" fontId="1" fillId="0" borderId="13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165" fontId="1" fillId="0" borderId="8" xfId="1" applyNumberFormat="1" applyFont="1" applyBorder="1" applyAlignment="1">
      <alignment vertical="center"/>
    </xf>
    <xf numFmtId="165" fontId="1" fillId="0" borderId="13" xfId="1" applyNumberFormat="1" applyFont="1" applyBorder="1" applyAlignment="1">
      <alignment vertical="center"/>
    </xf>
    <xf numFmtId="165" fontId="1" fillId="0" borderId="11" xfId="1" applyNumberFormat="1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165" fontId="1" fillId="0" borderId="8" xfId="1" applyNumberFormat="1" applyFont="1" applyFill="1" applyBorder="1" applyAlignment="1">
      <alignment vertical="center"/>
    </xf>
    <xf numFmtId="165" fontId="1" fillId="0" borderId="11" xfId="1" applyNumberFormat="1" applyFont="1" applyFill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3" borderId="29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justify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 wrapText="1"/>
    </xf>
    <xf numFmtId="0" fontId="8" fillId="0" borderId="22" xfId="0" applyFont="1" applyBorder="1" applyAlignment="1">
      <alignment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3">
    <cellStyle name="st36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7"/>
  <sheetViews>
    <sheetView tabSelected="1" zoomScaleNormal="100" zoomScaleSheetLayoutView="100" workbookViewId="0">
      <selection activeCell="E128" sqref="E128"/>
    </sheetView>
  </sheetViews>
  <sheetFormatPr defaultColWidth="9.140625" defaultRowHeight="12.75" x14ac:dyDescent="0.25"/>
  <cols>
    <col min="1" max="1" width="39.5703125" style="1" customWidth="1"/>
    <col min="2" max="2" width="25.5703125" style="1" customWidth="1"/>
    <col min="3" max="3" width="11.5703125" style="1" customWidth="1"/>
    <col min="4" max="4" width="14.140625" style="1" customWidth="1"/>
    <col min="5" max="5" width="14" style="1" customWidth="1"/>
    <col min="6" max="6" width="20.42578125" style="1" customWidth="1"/>
    <col min="7" max="8" width="11.28515625" style="1" customWidth="1"/>
    <col min="9" max="9" width="12.28515625" style="1" customWidth="1"/>
    <col min="10" max="16384" width="9.140625" style="1"/>
  </cols>
  <sheetData>
    <row r="1" spans="1:9" x14ac:dyDescent="0.25">
      <c r="G1" s="84"/>
      <c r="H1" s="84"/>
      <c r="I1" s="84"/>
    </row>
    <row r="2" spans="1:9" x14ac:dyDescent="0.25">
      <c r="G2" s="84"/>
      <c r="H2" s="84"/>
      <c r="I2" s="84"/>
    </row>
    <row r="4" spans="1:9" ht="20.2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</row>
    <row r="5" spans="1:9" ht="18.75" x14ac:dyDescent="0.25">
      <c r="A5" s="86" t="s">
        <v>3</v>
      </c>
      <c r="B5" s="86"/>
      <c r="C5" s="86"/>
      <c r="D5" s="86"/>
      <c r="E5" s="86"/>
      <c r="F5" s="86"/>
      <c r="G5" s="86"/>
      <c r="H5" s="86"/>
      <c r="I5" s="86"/>
    </row>
    <row r="6" spans="1:9" ht="18.75" x14ac:dyDescent="0.25">
      <c r="A6" s="86" t="s">
        <v>4</v>
      </c>
      <c r="B6" s="86"/>
      <c r="C6" s="86"/>
      <c r="D6" s="86"/>
      <c r="E6" s="86"/>
      <c r="F6" s="86"/>
      <c r="G6" s="86"/>
      <c r="H6" s="86"/>
      <c r="I6" s="86"/>
    </row>
    <row r="7" spans="1:9" ht="18.75" x14ac:dyDescent="0.25">
      <c r="A7" s="86" t="s">
        <v>5</v>
      </c>
      <c r="B7" s="86"/>
      <c r="C7" s="86"/>
      <c r="D7" s="86"/>
      <c r="E7" s="86"/>
      <c r="F7" s="86"/>
      <c r="G7" s="86"/>
      <c r="H7" s="86"/>
      <c r="I7" s="86"/>
    </row>
    <row r="8" spans="1:9" ht="13.5" thickBot="1" x14ac:dyDescent="0.3"/>
    <row r="9" spans="1:9" ht="51" customHeight="1" x14ac:dyDescent="0.25">
      <c r="A9" s="89" t="s">
        <v>105</v>
      </c>
      <c r="B9" s="87" t="s">
        <v>99</v>
      </c>
      <c r="C9" s="87"/>
      <c r="D9" s="87"/>
      <c r="E9" s="87"/>
      <c r="F9" s="87" t="s">
        <v>100</v>
      </c>
      <c r="G9" s="87"/>
      <c r="H9" s="87"/>
      <c r="I9" s="88"/>
    </row>
    <row r="10" spans="1:9" ht="38.25" x14ac:dyDescent="0.25">
      <c r="A10" s="90"/>
      <c r="B10" s="2" t="s">
        <v>101</v>
      </c>
      <c r="C10" s="2" t="s">
        <v>102</v>
      </c>
      <c r="D10" s="2" t="s">
        <v>103</v>
      </c>
      <c r="E10" s="2" t="s">
        <v>104</v>
      </c>
      <c r="F10" s="2" t="s">
        <v>101</v>
      </c>
      <c r="G10" s="2" t="s">
        <v>102</v>
      </c>
      <c r="H10" s="2" t="s">
        <v>103</v>
      </c>
      <c r="I10" s="3" t="s">
        <v>104</v>
      </c>
    </row>
    <row r="11" spans="1:9" ht="13.5" thickBot="1" x14ac:dyDescent="0.3">
      <c r="A11" s="38">
        <v>1</v>
      </c>
      <c r="B11" s="39">
        <f>A11+1</f>
        <v>2</v>
      </c>
      <c r="C11" s="39">
        <f t="shared" ref="C11:I11" si="0">B11+1</f>
        <v>3</v>
      </c>
      <c r="D11" s="39">
        <f t="shared" si="0"/>
        <v>4</v>
      </c>
      <c r="E11" s="39">
        <f t="shared" si="0"/>
        <v>5</v>
      </c>
      <c r="F11" s="39">
        <f t="shared" si="0"/>
        <v>6</v>
      </c>
      <c r="G11" s="39">
        <f t="shared" si="0"/>
        <v>7</v>
      </c>
      <c r="H11" s="39">
        <f t="shared" si="0"/>
        <v>8</v>
      </c>
      <c r="I11" s="40">
        <f t="shared" si="0"/>
        <v>9</v>
      </c>
    </row>
    <row r="12" spans="1:9" ht="16.5" thickBot="1" x14ac:dyDescent="0.3">
      <c r="A12" s="81" t="s">
        <v>36</v>
      </c>
      <c r="B12" s="82"/>
      <c r="C12" s="82"/>
      <c r="D12" s="82"/>
      <c r="E12" s="82"/>
      <c r="F12" s="82"/>
      <c r="G12" s="82"/>
      <c r="H12" s="82"/>
      <c r="I12" s="83"/>
    </row>
    <row r="13" spans="1:9" ht="16.5" thickBot="1" x14ac:dyDescent="0.3">
      <c r="A13" s="91" t="s">
        <v>0</v>
      </c>
      <c r="B13" s="92"/>
      <c r="C13" s="92"/>
      <c r="D13" s="92"/>
      <c r="E13" s="92"/>
      <c r="F13" s="92"/>
      <c r="G13" s="92"/>
      <c r="H13" s="92"/>
      <c r="I13" s="93"/>
    </row>
    <row r="14" spans="1:9" ht="38.25" x14ac:dyDescent="0.25">
      <c r="A14" s="4" t="s">
        <v>6</v>
      </c>
      <c r="B14" s="16" t="s">
        <v>8</v>
      </c>
      <c r="C14" s="16" t="s">
        <v>7</v>
      </c>
      <c r="D14" s="5">
        <v>230.51</v>
      </c>
      <c r="E14" s="5">
        <v>230.51</v>
      </c>
      <c r="F14" s="11" t="s">
        <v>9</v>
      </c>
      <c r="G14" s="16" t="s">
        <v>10</v>
      </c>
      <c r="H14" s="6">
        <v>100</v>
      </c>
      <c r="I14" s="7">
        <v>100</v>
      </c>
    </row>
    <row r="15" spans="1:9" ht="76.5" x14ac:dyDescent="0.25">
      <c r="A15" s="41" t="s">
        <v>11</v>
      </c>
      <c r="B15" s="17" t="s">
        <v>12</v>
      </c>
      <c r="C15" s="17" t="s">
        <v>13</v>
      </c>
      <c r="D15" s="8">
        <v>886</v>
      </c>
      <c r="E15" s="8">
        <v>886</v>
      </c>
      <c r="F15" s="10" t="s">
        <v>14</v>
      </c>
      <c r="G15" s="17" t="s">
        <v>10</v>
      </c>
      <c r="H15" s="9">
        <v>100</v>
      </c>
      <c r="I15" s="42">
        <v>100</v>
      </c>
    </row>
    <row r="16" spans="1:9" ht="81.75" customHeight="1" thickBot="1" x14ac:dyDescent="0.3">
      <c r="A16" s="43" t="s">
        <v>31</v>
      </c>
      <c r="B16" s="19" t="s">
        <v>32</v>
      </c>
      <c r="C16" s="19" t="s">
        <v>13</v>
      </c>
      <c r="D16" s="12">
        <v>69000</v>
      </c>
      <c r="E16" s="12">
        <v>67917</v>
      </c>
      <c r="F16" s="18" t="s">
        <v>33</v>
      </c>
      <c r="G16" s="19" t="s">
        <v>10</v>
      </c>
      <c r="H16" s="13">
        <v>100</v>
      </c>
      <c r="I16" s="44">
        <v>100</v>
      </c>
    </row>
    <row r="17" spans="1:9" ht="13.5" thickBot="1" x14ac:dyDescent="0.3">
      <c r="A17" s="94" t="s">
        <v>1</v>
      </c>
      <c r="B17" s="95"/>
      <c r="C17" s="95"/>
      <c r="D17" s="95"/>
      <c r="E17" s="95"/>
      <c r="F17" s="95"/>
      <c r="G17" s="95"/>
      <c r="H17" s="95"/>
      <c r="I17" s="96"/>
    </row>
    <row r="18" spans="1:9" ht="89.25" x14ac:dyDescent="0.25">
      <c r="A18" s="4" t="s">
        <v>15</v>
      </c>
      <c r="B18" s="16" t="s">
        <v>16</v>
      </c>
      <c r="C18" s="16" t="s">
        <v>16</v>
      </c>
      <c r="D18" s="5">
        <v>13.058999999999999</v>
      </c>
      <c r="E18" s="5">
        <v>13.058999999999999</v>
      </c>
      <c r="F18" s="11" t="s">
        <v>17</v>
      </c>
      <c r="G18" s="16" t="s">
        <v>10</v>
      </c>
      <c r="H18" s="6">
        <v>100</v>
      </c>
      <c r="I18" s="7">
        <v>100</v>
      </c>
    </row>
    <row r="19" spans="1:9" ht="51" x14ac:dyDescent="0.25">
      <c r="A19" s="41" t="s">
        <v>18</v>
      </c>
      <c r="B19" s="17" t="s">
        <v>19</v>
      </c>
      <c r="C19" s="17" t="s">
        <v>13</v>
      </c>
      <c r="D19" s="8">
        <v>23</v>
      </c>
      <c r="E19" s="8">
        <v>23</v>
      </c>
      <c r="F19" s="10" t="s">
        <v>20</v>
      </c>
      <c r="G19" s="17" t="s">
        <v>10</v>
      </c>
      <c r="H19" s="9">
        <v>100</v>
      </c>
      <c r="I19" s="42">
        <v>100</v>
      </c>
    </row>
    <row r="20" spans="1:9" ht="38.25" x14ac:dyDescent="0.25">
      <c r="A20" s="41" t="s">
        <v>21</v>
      </c>
      <c r="B20" s="17" t="s">
        <v>22</v>
      </c>
      <c r="C20" s="17" t="s">
        <v>13</v>
      </c>
      <c r="D20" s="8">
        <v>3695</v>
      </c>
      <c r="E20" s="8">
        <v>3695</v>
      </c>
      <c r="F20" s="10" t="s">
        <v>23</v>
      </c>
      <c r="G20" s="17" t="s">
        <v>23</v>
      </c>
      <c r="H20" s="9" t="s">
        <v>23</v>
      </c>
      <c r="I20" s="42" t="s">
        <v>23</v>
      </c>
    </row>
    <row r="21" spans="1:9" ht="23.45" customHeight="1" x14ac:dyDescent="0.25">
      <c r="A21" s="41" t="s">
        <v>24</v>
      </c>
      <c r="B21" s="17" t="s">
        <v>25</v>
      </c>
      <c r="C21" s="17" t="s">
        <v>13</v>
      </c>
      <c r="D21" s="8">
        <v>36913953</v>
      </c>
      <c r="E21" s="8">
        <v>35577100</v>
      </c>
      <c r="F21" s="10" t="s">
        <v>23</v>
      </c>
      <c r="G21" s="17" t="s">
        <v>23</v>
      </c>
      <c r="H21" s="9" t="s">
        <v>23</v>
      </c>
      <c r="I21" s="42" t="s">
        <v>23</v>
      </c>
    </row>
    <row r="22" spans="1:9" ht="27.75" customHeight="1" x14ac:dyDescent="0.25">
      <c r="A22" s="41" t="s">
        <v>26</v>
      </c>
      <c r="B22" s="17" t="s">
        <v>27</v>
      </c>
      <c r="C22" s="17" t="s">
        <v>28</v>
      </c>
      <c r="D22" s="8">
        <v>516110</v>
      </c>
      <c r="E22" s="8">
        <v>516110</v>
      </c>
      <c r="F22" s="10" t="s">
        <v>29</v>
      </c>
      <c r="G22" s="17" t="s">
        <v>30</v>
      </c>
      <c r="H22" s="9">
        <v>87.5</v>
      </c>
      <c r="I22" s="42">
        <v>87.5</v>
      </c>
    </row>
    <row r="23" spans="1:9" ht="32.450000000000003" customHeight="1" thickBot="1" x14ac:dyDescent="0.3">
      <c r="A23" s="41" t="s">
        <v>34</v>
      </c>
      <c r="B23" s="17" t="s">
        <v>35</v>
      </c>
      <c r="C23" s="17" t="s">
        <v>13</v>
      </c>
      <c r="D23" s="8">
        <v>25077</v>
      </c>
      <c r="E23" s="8">
        <v>25077</v>
      </c>
      <c r="F23" s="10" t="s">
        <v>23</v>
      </c>
      <c r="G23" s="17" t="s">
        <v>23</v>
      </c>
      <c r="H23" s="9" t="s">
        <v>23</v>
      </c>
      <c r="I23" s="42" t="s">
        <v>23</v>
      </c>
    </row>
    <row r="24" spans="1:9" ht="16.5" thickBot="1" x14ac:dyDescent="0.3">
      <c r="A24" s="81" t="s">
        <v>37</v>
      </c>
      <c r="B24" s="82"/>
      <c r="C24" s="82"/>
      <c r="D24" s="82"/>
      <c r="E24" s="82"/>
      <c r="F24" s="82"/>
      <c r="G24" s="82"/>
      <c r="H24" s="82"/>
      <c r="I24" s="83"/>
    </row>
    <row r="25" spans="1:9" ht="16.5" thickBot="1" x14ac:dyDescent="0.3">
      <c r="A25" s="91" t="s">
        <v>0</v>
      </c>
      <c r="B25" s="92"/>
      <c r="C25" s="92"/>
      <c r="D25" s="92"/>
      <c r="E25" s="92"/>
      <c r="F25" s="92"/>
      <c r="G25" s="92"/>
      <c r="H25" s="92"/>
      <c r="I25" s="93"/>
    </row>
    <row r="26" spans="1:9" s="15" customFormat="1" ht="114.75" x14ac:dyDescent="0.25">
      <c r="A26" s="112" t="s">
        <v>38</v>
      </c>
      <c r="B26" s="108" t="s">
        <v>39</v>
      </c>
      <c r="C26" s="108" t="s">
        <v>40</v>
      </c>
      <c r="D26" s="114">
        <v>3980</v>
      </c>
      <c r="E26" s="114">
        <v>3894</v>
      </c>
      <c r="F26" s="25" t="s">
        <v>98</v>
      </c>
      <c r="G26" s="20" t="s">
        <v>41</v>
      </c>
      <c r="H26" s="21">
        <v>100</v>
      </c>
      <c r="I26" s="45">
        <v>100</v>
      </c>
    </row>
    <row r="27" spans="1:9" s="15" customFormat="1" ht="87" customHeight="1" x14ac:dyDescent="0.25">
      <c r="A27" s="113"/>
      <c r="B27" s="109"/>
      <c r="C27" s="109"/>
      <c r="D27" s="115"/>
      <c r="E27" s="115"/>
      <c r="F27" s="25" t="s">
        <v>42</v>
      </c>
      <c r="G27" s="20" t="s">
        <v>41</v>
      </c>
      <c r="H27" s="22">
        <v>99.9</v>
      </c>
      <c r="I27" s="46">
        <v>99.9</v>
      </c>
    </row>
    <row r="28" spans="1:9" s="15" customFormat="1" ht="76.5" x14ac:dyDescent="0.25">
      <c r="A28" s="47" t="s">
        <v>43</v>
      </c>
      <c r="B28" s="20" t="s">
        <v>39</v>
      </c>
      <c r="C28" s="20" t="s">
        <v>40</v>
      </c>
      <c r="D28" s="35">
        <v>3035</v>
      </c>
      <c r="E28" s="35">
        <v>3047</v>
      </c>
      <c r="F28" s="25" t="s">
        <v>44</v>
      </c>
      <c r="G28" s="20" t="s">
        <v>41</v>
      </c>
      <c r="H28" s="24">
        <v>98.333333333333329</v>
      </c>
      <c r="I28" s="45">
        <v>99.5</v>
      </c>
    </row>
    <row r="29" spans="1:9" s="15" customFormat="1" ht="76.5" x14ac:dyDescent="0.25">
      <c r="A29" s="47" t="s">
        <v>45</v>
      </c>
      <c r="B29" s="20" t="s">
        <v>39</v>
      </c>
      <c r="C29" s="20" t="s">
        <v>40</v>
      </c>
      <c r="D29" s="35">
        <v>3102</v>
      </c>
      <c r="E29" s="35">
        <v>3117</v>
      </c>
      <c r="F29" s="25" t="s">
        <v>46</v>
      </c>
      <c r="G29" s="20" t="s">
        <v>41</v>
      </c>
      <c r="H29" s="24">
        <v>98.333333333333329</v>
      </c>
      <c r="I29" s="45">
        <v>99.166666666666671</v>
      </c>
    </row>
    <row r="30" spans="1:9" s="15" customFormat="1" ht="76.5" x14ac:dyDescent="0.25">
      <c r="A30" s="47" t="s">
        <v>47</v>
      </c>
      <c r="B30" s="20" t="s">
        <v>39</v>
      </c>
      <c r="C30" s="20" t="s">
        <v>40</v>
      </c>
      <c r="D30" s="35">
        <v>627</v>
      </c>
      <c r="E30" s="35">
        <v>645</v>
      </c>
      <c r="F30" s="25" t="s">
        <v>48</v>
      </c>
      <c r="G30" s="20" t="s">
        <v>41</v>
      </c>
      <c r="H30" s="24">
        <v>98.333333333333329</v>
      </c>
      <c r="I30" s="45">
        <v>99.553333333333327</v>
      </c>
    </row>
    <row r="31" spans="1:9" s="15" customFormat="1" ht="76.5" x14ac:dyDescent="0.25">
      <c r="A31" s="47" t="s">
        <v>49</v>
      </c>
      <c r="B31" s="20" t="s">
        <v>50</v>
      </c>
      <c r="C31" s="20" t="s">
        <v>51</v>
      </c>
      <c r="D31" s="23">
        <v>2229219</v>
      </c>
      <c r="E31" s="23">
        <v>2121857</v>
      </c>
      <c r="F31" s="25" t="s">
        <v>52</v>
      </c>
      <c r="G31" s="20" t="s">
        <v>41</v>
      </c>
      <c r="H31" s="24">
        <v>96.555555555555557</v>
      </c>
      <c r="I31" s="45">
        <v>97.666666666666671</v>
      </c>
    </row>
    <row r="32" spans="1:9" s="15" customFormat="1" ht="63.75" x14ac:dyDescent="0.25">
      <c r="A32" s="97" t="s">
        <v>53</v>
      </c>
      <c r="B32" s="108" t="s">
        <v>39</v>
      </c>
      <c r="C32" s="108" t="s">
        <v>40</v>
      </c>
      <c r="D32" s="110">
        <f>210+4087</f>
        <v>4297</v>
      </c>
      <c r="E32" s="110">
        <f>210+4069</f>
        <v>4279</v>
      </c>
      <c r="F32" s="25" t="s">
        <v>54</v>
      </c>
      <c r="G32" s="20" t="s">
        <v>55</v>
      </c>
      <c r="H32" s="22">
        <v>0</v>
      </c>
      <c r="I32" s="46">
        <v>0</v>
      </c>
    </row>
    <row r="33" spans="1:9" s="15" customFormat="1" ht="63.75" x14ac:dyDescent="0.25">
      <c r="A33" s="113"/>
      <c r="B33" s="109"/>
      <c r="C33" s="109"/>
      <c r="D33" s="111"/>
      <c r="E33" s="111"/>
      <c r="F33" s="25" t="s">
        <v>56</v>
      </c>
      <c r="G33" s="20" t="s">
        <v>55</v>
      </c>
      <c r="H33" s="22">
        <v>0</v>
      </c>
      <c r="I33" s="46">
        <v>1</v>
      </c>
    </row>
    <row r="34" spans="1:9" s="15" customFormat="1" ht="63.75" x14ac:dyDescent="0.25">
      <c r="A34" s="47" t="s">
        <v>57</v>
      </c>
      <c r="B34" s="20" t="s">
        <v>50</v>
      </c>
      <c r="C34" s="20" t="s">
        <v>51</v>
      </c>
      <c r="D34" s="22">
        <v>47947</v>
      </c>
      <c r="E34" s="22">
        <v>47947</v>
      </c>
      <c r="F34" s="25" t="s">
        <v>58</v>
      </c>
      <c r="G34" s="20" t="s">
        <v>41</v>
      </c>
      <c r="H34" s="22">
        <v>95</v>
      </c>
      <c r="I34" s="46">
        <v>95</v>
      </c>
    </row>
    <row r="35" spans="1:9" s="15" customFormat="1" ht="76.5" x14ac:dyDescent="0.25">
      <c r="A35" s="47" t="s">
        <v>59</v>
      </c>
      <c r="B35" s="20" t="s">
        <v>60</v>
      </c>
      <c r="C35" s="20" t="s">
        <v>55</v>
      </c>
      <c r="D35" s="22">
        <v>3813</v>
      </c>
      <c r="E35" s="22">
        <v>3814</v>
      </c>
      <c r="F35" s="25" t="s">
        <v>61</v>
      </c>
      <c r="G35" s="20" t="s">
        <v>41</v>
      </c>
      <c r="H35" s="22">
        <v>100</v>
      </c>
      <c r="I35" s="46">
        <v>100</v>
      </c>
    </row>
    <row r="36" spans="1:9" s="15" customFormat="1" ht="102" x14ac:dyDescent="0.25">
      <c r="A36" s="47" t="s">
        <v>62</v>
      </c>
      <c r="B36" s="20" t="s">
        <v>39</v>
      </c>
      <c r="C36" s="20" t="s">
        <v>40</v>
      </c>
      <c r="D36" s="22">
        <v>970</v>
      </c>
      <c r="E36" s="22">
        <v>970</v>
      </c>
      <c r="F36" s="25" t="s">
        <v>63</v>
      </c>
      <c r="G36" s="20" t="s">
        <v>41</v>
      </c>
      <c r="H36" s="22">
        <v>100</v>
      </c>
      <c r="I36" s="46">
        <v>100</v>
      </c>
    </row>
    <row r="37" spans="1:9" s="15" customFormat="1" ht="114.75" x14ac:dyDescent="0.25">
      <c r="A37" s="48" t="s">
        <v>64</v>
      </c>
      <c r="B37" s="20" t="s">
        <v>39</v>
      </c>
      <c r="C37" s="20" t="s">
        <v>40</v>
      </c>
      <c r="D37" s="22">
        <f>533+341</f>
        <v>874</v>
      </c>
      <c r="E37" s="22">
        <f>341+538</f>
        <v>879</v>
      </c>
      <c r="F37" s="25" t="s">
        <v>65</v>
      </c>
      <c r="G37" s="20" t="s">
        <v>41</v>
      </c>
      <c r="H37" s="22">
        <v>100</v>
      </c>
      <c r="I37" s="46">
        <v>100</v>
      </c>
    </row>
    <row r="38" spans="1:9" s="15" customFormat="1" ht="58.5" customHeight="1" x14ac:dyDescent="0.25">
      <c r="A38" s="48" t="s">
        <v>66</v>
      </c>
      <c r="B38" s="20" t="s">
        <v>39</v>
      </c>
      <c r="C38" s="20" t="s">
        <v>40</v>
      </c>
      <c r="D38" s="22">
        <f>247+100</f>
        <v>347</v>
      </c>
      <c r="E38" s="22">
        <f>252+100</f>
        <v>352</v>
      </c>
      <c r="F38" s="25" t="s">
        <v>67</v>
      </c>
      <c r="G38" s="20" t="s">
        <v>41</v>
      </c>
      <c r="H38" s="22">
        <v>100</v>
      </c>
      <c r="I38" s="46">
        <v>100</v>
      </c>
    </row>
    <row r="39" spans="1:9" s="15" customFormat="1" ht="60" customHeight="1" x14ac:dyDescent="0.25">
      <c r="A39" s="48" t="s">
        <v>68</v>
      </c>
      <c r="B39" s="20" t="s">
        <v>39</v>
      </c>
      <c r="C39" s="20" t="s">
        <v>40</v>
      </c>
      <c r="D39" s="22">
        <f>4009+6625</f>
        <v>10634</v>
      </c>
      <c r="E39" s="22">
        <f>4010+6620</f>
        <v>10630</v>
      </c>
      <c r="F39" s="25" t="s">
        <v>69</v>
      </c>
      <c r="G39" s="20" t="s">
        <v>41</v>
      </c>
      <c r="H39" s="22">
        <v>100</v>
      </c>
      <c r="I39" s="46">
        <v>100</v>
      </c>
    </row>
    <row r="40" spans="1:9" s="15" customFormat="1" ht="93.75" customHeight="1" x14ac:dyDescent="0.25">
      <c r="A40" s="48" t="s">
        <v>70</v>
      </c>
      <c r="B40" s="20" t="s">
        <v>71</v>
      </c>
      <c r="C40" s="20" t="s">
        <v>55</v>
      </c>
      <c r="D40" s="22">
        <v>13</v>
      </c>
      <c r="E40" s="22">
        <v>13</v>
      </c>
      <c r="F40" s="25" t="s">
        <v>72</v>
      </c>
      <c r="G40" s="20" t="s">
        <v>55</v>
      </c>
      <c r="H40" s="22">
        <v>13</v>
      </c>
      <c r="I40" s="46">
        <v>13</v>
      </c>
    </row>
    <row r="41" spans="1:9" s="15" customFormat="1" ht="102" x14ac:dyDescent="0.25">
      <c r="A41" s="48" t="s">
        <v>73</v>
      </c>
      <c r="B41" s="20" t="s">
        <v>71</v>
      </c>
      <c r="C41" s="20" t="s">
        <v>55</v>
      </c>
      <c r="D41" s="22">
        <v>8</v>
      </c>
      <c r="E41" s="22">
        <v>8</v>
      </c>
      <c r="F41" s="25" t="s">
        <v>72</v>
      </c>
      <c r="G41" s="20" t="s">
        <v>55</v>
      </c>
      <c r="H41" s="22">
        <v>8</v>
      </c>
      <c r="I41" s="46">
        <v>8</v>
      </c>
    </row>
    <row r="42" spans="1:9" s="15" customFormat="1" ht="38.25" x14ac:dyDescent="0.25">
      <c r="A42" s="97" t="s">
        <v>74</v>
      </c>
      <c r="B42" s="108" t="s">
        <v>39</v>
      </c>
      <c r="C42" s="108" t="s">
        <v>40</v>
      </c>
      <c r="D42" s="110">
        <v>8688</v>
      </c>
      <c r="E42" s="110">
        <v>8781</v>
      </c>
      <c r="F42" s="25" t="s">
        <v>75</v>
      </c>
      <c r="G42" s="20" t="s">
        <v>55</v>
      </c>
      <c r="H42" s="22">
        <v>0</v>
      </c>
      <c r="I42" s="46">
        <v>0</v>
      </c>
    </row>
    <row r="43" spans="1:9" s="15" customFormat="1" ht="32.25" customHeight="1" thickBot="1" x14ac:dyDescent="0.3">
      <c r="A43" s="98"/>
      <c r="B43" s="109"/>
      <c r="C43" s="109"/>
      <c r="D43" s="111"/>
      <c r="E43" s="111"/>
      <c r="F43" s="25" t="s">
        <v>76</v>
      </c>
      <c r="G43" s="20" t="s">
        <v>55</v>
      </c>
      <c r="H43" s="22">
        <v>0</v>
      </c>
      <c r="I43" s="46">
        <v>0</v>
      </c>
    </row>
    <row r="44" spans="1:9" ht="16.5" thickBot="1" x14ac:dyDescent="0.3">
      <c r="A44" s="91" t="s">
        <v>1</v>
      </c>
      <c r="B44" s="92"/>
      <c r="C44" s="92"/>
      <c r="D44" s="92"/>
      <c r="E44" s="92"/>
      <c r="F44" s="92"/>
      <c r="G44" s="92"/>
      <c r="H44" s="92"/>
      <c r="I44" s="93"/>
    </row>
    <row r="45" spans="1:9" s="14" customFormat="1" ht="345" x14ac:dyDescent="0.25">
      <c r="A45" s="41" t="s">
        <v>77</v>
      </c>
      <c r="B45" s="10" t="s">
        <v>78</v>
      </c>
      <c r="C45" s="17" t="s">
        <v>55</v>
      </c>
      <c r="D45" s="26">
        <v>168</v>
      </c>
      <c r="E45" s="26">
        <v>178</v>
      </c>
      <c r="F45" s="30" t="s">
        <v>79</v>
      </c>
      <c r="G45" s="17" t="s">
        <v>41</v>
      </c>
      <c r="H45" s="27">
        <v>100</v>
      </c>
      <c r="I45" s="49">
        <v>99.6</v>
      </c>
    </row>
    <row r="46" spans="1:9" s="14" customFormat="1" ht="128.25" x14ac:dyDescent="0.25">
      <c r="A46" s="48" t="s">
        <v>80</v>
      </c>
      <c r="B46" s="10" t="s">
        <v>78</v>
      </c>
      <c r="C46" s="17" t="s">
        <v>55</v>
      </c>
      <c r="D46" s="26">
        <v>5</v>
      </c>
      <c r="E46" s="26">
        <v>5</v>
      </c>
      <c r="F46" s="30" t="s">
        <v>81</v>
      </c>
      <c r="G46" s="17" t="s">
        <v>41</v>
      </c>
      <c r="H46" s="27">
        <v>100</v>
      </c>
      <c r="I46" s="49">
        <v>100</v>
      </c>
    </row>
    <row r="47" spans="1:9" s="15" customFormat="1" ht="25.5" x14ac:dyDescent="0.25">
      <c r="A47" s="50" t="s">
        <v>82</v>
      </c>
      <c r="B47" s="25" t="s">
        <v>78</v>
      </c>
      <c r="C47" s="20" t="s">
        <v>55</v>
      </c>
      <c r="D47" s="28">
        <v>452</v>
      </c>
      <c r="E47" s="28">
        <v>452</v>
      </c>
      <c r="F47" s="31"/>
      <c r="G47" s="20"/>
      <c r="H47" s="22"/>
      <c r="I47" s="46"/>
    </row>
    <row r="48" spans="1:9" s="15" customFormat="1" ht="25.5" x14ac:dyDescent="0.25">
      <c r="A48" s="50" t="s">
        <v>83</v>
      </c>
      <c r="B48" s="25" t="s">
        <v>78</v>
      </c>
      <c r="C48" s="20" t="s">
        <v>55</v>
      </c>
      <c r="D48" s="28">
        <v>71</v>
      </c>
      <c r="E48" s="28">
        <v>71</v>
      </c>
      <c r="F48" s="31"/>
      <c r="G48" s="20"/>
      <c r="H48" s="22"/>
      <c r="I48" s="46"/>
    </row>
    <row r="49" spans="1:9" s="15" customFormat="1" ht="25.5" x14ac:dyDescent="0.25">
      <c r="A49" s="50" t="s">
        <v>84</v>
      </c>
      <c r="B49" s="25" t="s">
        <v>78</v>
      </c>
      <c r="C49" s="20" t="s">
        <v>55</v>
      </c>
      <c r="D49" s="28">
        <v>32</v>
      </c>
      <c r="E49" s="28">
        <v>32</v>
      </c>
      <c r="F49" s="31"/>
      <c r="G49" s="20"/>
      <c r="H49" s="22"/>
      <c r="I49" s="46"/>
    </row>
    <row r="50" spans="1:9" s="14" customFormat="1" ht="31.5" customHeight="1" x14ac:dyDescent="0.25">
      <c r="A50" s="99" t="s">
        <v>85</v>
      </c>
      <c r="B50" s="102" t="s">
        <v>86</v>
      </c>
      <c r="C50" s="77" t="s">
        <v>55</v>
      </c>
      <c r="D50" s="105">
        <v>3534</v>
      </c>
      <c r="E50" s="105">
        <v>3534</v>
      </c>
      <c r="F50" s="78"/>
      <c r="G50" s="77"/>
      <c r="H50" s="119"/>
      <c r="I50" s="122"/>
    </row>
    <row r="51" spans="1:9" s="14" customFormat="1" ht="15" x14ac:dyDescent="0.25">
      <c r="A51" s="100"/>
      <c r="B51" s="103"/>
      <c r="C51" s="74"/>
      <c r="D51" s="106"/>
      <c r="E51" s="106"/>
      <c r="F51" s="79"/>
      <c r="G51" s="74"/>
      <c r="H51" s="120"/>
      <c r="I51" s="123"/>
    </row>
    <row r="52" spans="1:9" s="14" customFormat="1" ht="15" x14ac:dyDescent="0.25">
      <c r="A52" s="101"/>
      <c r="B52" s="104"/>
      <c r="C52" s="75"/>
      <c r="D52" s="107"/>
      <c r="E52" s="107"/>
      <c r="F52" s="80"/>
      <c r="G52" s="75"/>
      <c r="H52" s="121"/>
      <c r="I52" s="124"/>
    </row>
    <row r="53" spans="1:9" s="14" customFormat="1" ht="34.5" customHeight="1" x14ac:dyDescent="0.25">
      <c r="A53" s="99" t="s">
        <v>87</v>
      </c>
      <c r="B53" s="102" t="s">
        <v>86</v>
      </c>
      <c r="C53" s="77" t="s">
        <v>55</v>
      </c>
      <c r="D53" s="105">
        <v>114</v>
      </c>
      <c r="E53" s="105">
        <v>114</v>
      </c>
      <c r="F53" s="78"/>
      <c r="G53" s="77"/>
      <c r="H53" s="119"/>
      <c r="I53" s="122"/>
    </row>
    <row r="54" spans="1:9" s="14" customFormat="1" ht="15" x14ac:dyDescent="0.25">
      <c r="A54" s="100"/>
      <c r="B54" s="103"/>
      <c r="C54" s="74"/>
      <c r="D54" s="106"/>
      <c r="E54" s="106"/>
      <c r="F54" s="79"/>
      <c r="G54" s="74"/>
      <c r="H54" s="120"/>
      <c r="I54" s="123"/>
    </row>
    <row r="55" spans="1:9" s="14" customFormat="1" ht="15" x14ac:dyDescent="0.25">
      <c r="A55" s="101"/>
      <c r="B55" s="104"/>
      <c r="C55" s="75"/>
      <c r="D55" s="107"/>
      <c r="E55" s="107"/>
      <c r="F55" s="80"/>
      <c r="G55" s="75"/>
      <c r="H55" s="121"/>
      <c r="I55" s="124"/>
    </row>
    <row r="56" spans="1:9" s="14" customFormat="1" ht="38.25" x14ac:dyDescent="0.25">
      <c r="A56" s="48" t="s">
        <v>88</v>
      </c>
      <c r="B56" s="10" t="s">
        <v>86</v>
      </c>
      <c r="C56" s="17" t="s">
        <v>55</v>
      </c>
      <c r="D56" s="26">
        <v>3648</v>
      </c>
      <c r="E56" s="26">
        <v>3648</v>
      </c>
      <c r="F56" s="30"/>
      <c r="G56" s="29"/>
      <c r="H56" s="29"/>
      <c r="I56" s="51"/>
    </row>
    <row r="57" spans="1:9" s="14" customFormat="1" ht="89.25" x14ac:dyDescent="0.25">
      <c r="A57" s="48" t="s">
        <v>89</v>
      </c>
      <c r="B57" s="10" t="s">
        <v>86</v>
      </c>
      <c r="C57" s="17" t="s">
        <v>55</v>
      </c>
      <c r="D57" s="26">
        <v>136</v>
      </c>
      <c r="E57" s="26">
        <v>136</v>
      </c>
      <c r="F57" s="30"/>
      <c r="G57" s="29"/>
      <c r="H57" s="29"/>
      <c r="I57" s="51"/>
    </row>
    <row r="58" spans="1:9" s="14" customFormat="1" ht="63.75" x14ac:dyDescent="0.25">
      <c r="A58" s="48" t="s">
        <v>90</v>
      </c>
      <c r="B58" s="10" t="s">
        <v>86</v>
      </c>
      <c r="C58" s="17" t="s">
        <v>55</v>
      </c>
      <c r="D58" s="26">
        <v>430</v>
      </c>
      <c r="E58" s="26">
        <v>430</v>
      </c>
      <c r="F58" s="30"/>
      <c r="G58" s="29"/>
      <c r="H58" s="29"/>
      <c r="I58" s="51"/>
    </row>
    <row r="59" spans="1:9" s="14" customFormat="1" ht="25.5" x14ac:dyDescent="0.25">
      <c r="A59" s="52" t="s">
        <v>91</v>
      </c>
      <c r="B59" s="10" t="s">
        <v>86</v>
      </c>
      <c r="C59" s="17" t="s">
        <v>55</v>
      </c>
      <c r="D59" s="26">
        <v>4072</v>
      </c>
      <c r="E59" s="26">
        <v>4072</v>
      </c>
      <c r="F59" s="30"/>
      <c r="G59" s="29"/>
      <c r="H59" s="29"/>
      <c r="I59" s="51"/>
    </row>
    <row r="60" spans="1:9" s="14" customFormat="1" ht="60" customHeight="1" x14ac:dyDescent="0.25">
      <c r="A60" s="52" t="s">
        <v>92</v>
      </c>
      <c r="B60" s="18" t="s">
        <v>93</v>
      </c>
      <c r="C60" s="19" t="s">
        <v>55</v>
      </c>
      <c r="D60" s="36">
        <v>36</v>
      </c>
      <c r="E60" s="36">
        <v>37</v>
      </c>
      <c r="F60" s="10" t="s">
        <v>94</v>
      </c>
      <c r="G60" s="17" t="s">
        <v>41</v>
      </c>
      <c r="H60" s="27">
        <v>100</v>
      </c>
      <c r="I60" s="49">
        <v>100</v>
      </c>
    </row>
    <row r="61" spans="1:9" s="14" customFormat="1" ht="154.5" thickBot="1" x14ac:dyDescent="0.3">
      <c r="A61" s="52" t="s">
        <v>6</v>
      </c>
      <c r="B61" s="18" t="s">
        <v>95</v>
      </c>
      <c r="C61" s="19" t="s">
        <v>96</v>
      </c>
      <c r="D61" s="37">
        <v>156.69999999999999</v>
      </c>
      <c r="E61" s="37">
        <v>156.69999999999999</v>
      </c>
      <c r="F61" s="30" t="s">
        <v>97</v>
      </c>
      <c r="G61" s="17" t="s">
        <v>41</v>
      </c>
      <c r="H61" s="27">
        <v>100</v>
      </c>
      <c r="I61" s="49">
        <v>100</v>
      </c>
    </row>
    <row r="62" spans="1:9" ht="16.5" thickBot="1" x14ac:dyDescent="0.3">
      <c r="A62" s="81" t="s">
        <v>106</v>
      </c>
      <c r="B62" s="82"/>
      <c r="C62" s="82"/>
      <c r="D62" s="82"/>
      <c r="E62" s="82"/>
      <c r="F62" s="82"/>
      <c r="G62" s="82"/>
      <c r="H62" s="82"/>
      <c r="I62" s="83"/>
    </row>
    <row r="63" spans="1:9" ht="16.5" thickBot="1" x14ac:dyDescent="0.3">
      <c r="A63" s="91" t="s">
        <v>0</v>
      </c>
      <c r="B63" s="92"/>
      <c r="C63" s="92"/>
      <c r="D63" s="92"/>
      <c r="E63" s="92"/>
      <c r="F63" s="92"/>
      <c r="G63" s="92"/>
      <c r="H63" s="92"/>
      <c r="I63" s="93"/>
    </row>
    <row r="64" spans="1:9" ht="63.75" x14ac:dyDescent="0.25">
      <c r="A64" s="138" t="s">
        <v>111</v>
      </c>
      <c r="B64" s="70" t="s">
        <v>107</v>
      </c>
      <c r="C64" s="70" t="s">
        <v>108</v>
      </c>
      <c r="D64" s="73">
        <v>736</v>
      </c>
      <c r="E64" s="73">
        <v>719</v>
      </c>
      <c r="F64" s="11" t="s">
        <v>109</v>
      </c>
      <c r="G64" s="16" t="s">
        <v>110</v>
      </c>
      <c r="H64" s="16">
        <v>55</v>
      </c>
      <c r="I64" s="53">
        <v>54.84</v>
      </c>
    </row>
    <row r="65" spans="1:9" ht="76.5" x14ac:dyDescent="0.25">
      <c r="A65" s="139"/>
      <c r="B65" s="71"/>
      <c r="C65" s="71"/>
      <c r="D65" s="74"/>
      <c r="E65" s="74"/>
      <c r="F65" s="10" t="s">
        <v>112</v>
      </c>
      <c r="G65" s="17" t="s">
        <v>110</v>
      </c>
      <c r="H65" s="17">
        <v>15</v>
      </c>
      <c r="I65" s="54">
        <v>20.47</v>
      </c>
    </row>
    <row r="66" spans="1:9" ht="89.25" x14ac:dyDescent="0.25">
      <c r="A66" s="139"/>
      <c r="B66" s="72"/>
      <c r="C66" s="72"/>
      <c r="D66" s="75"/>
      <c r="E66" s="75"/>
      <c r="F66" s="10" t="s">
        <v>113</v>
      </c>
      <c r="G66" s="17" t="s">
        <v>110</v>
      </c>
      <c r="H66" s="17">
        <v>5</v>
      </c>
      <c r="I66" s="54">
        <v>5</v>
      </c>
    </row>
    <row r="67" spans="1:9" ht="47.25" customHeight="1" x14ac:dyDescent="0.25">
      <c r="A67" s="139" t="s">
        <v>114</v>
      </c>
      <c r="B67" s="76" t="s">
        <v>107</v>
      </c>
      <c r="C67" s="76" t="s">
        <v>108</v>
      </c>
      <c r="D67" s="77">
        <v>408</v>
      </c>
      <c r="E67" s="77">
        <v>392</v>
      </c>
      <c r="F67" s="116" t="s">
        <v>109</v>
      </c>
      <c r="G67" s="117" t="s">
        <v>110</v>
      </c>
      <c r="H67" s="117">
        <v>55</v>
      </c>
      <c r="I67" s="118">
        <v>54.58</v>
      </c>
    </row>
    <row r="68" spans="1:9" ht="48" customHeight="1" x14ac:dyDescent="0.25">
      <c r="A68" s="139"/>
      <c r="B68" s="71"/>
      <c r="C68" s="71"/>
      <c r="D68" s="74"/>
      <c r="E68" s="74"/>
      <c r="F68" s="116"/>
      <c r="G68" s="117"/>
      <c r="H68" s="117"/>
      <c r="I68" s="118"/>
    </row>
    <row r="69" spans="1:9" ht="76.5" x14ac:dyDescent="0.25">
      <c r="A69" s="139"/>
      <c r="B69" s="71"/>
      <c r="C69" s="71"/>
      <c r="D69" s="74"/>
      <c r="E69" s="74"/>
      <c r="F69" s="10" t="s">
        <v>112</v>
      </c>
      <c r="G69" s="17" t="s">
        <v>110</v>
      </c>
      <c r="H69" s="17">
        <v>15</v>
      </c>
      <c r="I69" s="54">
        <v>14.81</v>
      </c>
    </row>
    <row r="70" spans="1:9" ht="89.25" x14ac:dyDescent="0.25">
      <c r="A70" s="139"/>
      <c r="B70" s="72"/>
      <c r="C70" s="72"/>
      <c r="D70" s="75"/>
      <c r="E70" s="75"/>
      <c r="F70" s="10" t="s">
        <v>113</v>
      </c>
      <c r="G70" s="17" t="s">
        <v>110</v>
      </c>
      <c r="H70" s="17">
        <v>5</v>
      </c>
      <c r="I70" s="54">
        <v>5</v>
      </c>
    </row>
    <row r="71" spans="1:9" ht="63" customHeight="1" x14ac:dyDescent="0.25">
      <c r="A71" s="139" t="s">
        <v>116</v>
      </c>
      <c r="B71" s="127" t="s">
        <v>141</v>
      </c>
      <c r="C71" s="127" t="s">
        <v>115</v>
      </c>
      <c r="D71" s="125">
        <v>241124</v>
      </c>
      <c r="E71" s="125">
        <v>241146</v>
      </c>
      <c r="F71" s="129" t="s">
        <v>128</v>
      </c>
      <c r="G71" s="125" t="s">
        <v>110</v>
      </c>
      <c r="H71" s="125">
        <v>0.02</v>
      </c>
      <c r="I71" s="126">
        <v>0.03</v>
      </c>
    </row>
    <row r="72" spans="1:9" ht="15.75" customHeight="1" x14ac:dyDescent="0.25">
      <c r="A72" s="139"/>
      <c r="B72" s="127"/>
      <c r="C72" s="127"/>
      <c r="D72" s="125"/>
      <c r="E72" s="125"/>
      <c r="F72" s="129"/>
      <c r="G72" s="125"/>
      <c r="H72" s="125"/>
      <c r="I72" s="126"/>
    </row>
    <row r="73" spans="1:9" x14ac:dyDescent="0.25">
      <c r="A73" s="139" t="s">
        <v>117</v>
      </c>
      <c r="B73" s="127" t="s">
        <v>141</v>
      </c>
      <c r="C73" s="127" t="s">
        <v>115</v>
      </c>
      <c r="D73" s="125">
        <v>5334</v>
      </c>
      <c r="E73" s="125">
        <v>5334</v>
      </c>
      <c r="F73" s="128" t="s">
        <v>129</v>
      </c>
      <c r="G73" s="125" t="s">
        <v>110</v>
      </c>
      <c r="H73" s="125">
        <v>0.02</v>
      </c>
      <c r="I73" s="126">
        <v>0.02</v>
      </c>
    </row>
    <row r="74" spans="1:9" ht="81" customHeight="1" x14ac:dyDescent="0.25">
      <c r="A74" s="139"/>
      <c r="B74" s="127"/>
      <c r="C74" s="127"/>
      <c r="D74" s="125"/>
      <c r="E74" s="125"/>
      <c r="F74" s="128"/>
      <c r="G74" s="125"/>
      <c r="H74" s="125"/>
      <c r="I74" s="126"/>
    </row>
    <row r="75" spans="1:9" ht="63" customHeight="1" x14ac:dyDescent="0.25">
      <c r="A75" s="140" t="s">
        <v>123</v>
      </c>
      <c r="B75" s="130" t="s">
        <v>141</v>
      </c>
      <c r="C75" s="131" t="s">
        <v>118</v>
      </c>
      <c r="D75" s="131">
        <v>71873</v>
      </c>
      <c r="E75" s="131">
        <v>71926</v>
      </c>
      <c r="F75" s="134" t="s">
        <v>130</v>
      </c>
      <c r="G75" s="130" t="s">
        <v>115</v>
      </c>
      <c r="H75" s="131">
        <v>20</v>
      </c>
      <c r="I75" s="132">
        <v>20</v>
      </c>
    </row>
    <row r="76" spans="1:9" ht="15.75" customHeight="1" x14ac:dyDescent="0.25">
      <c r="A76" s="140"/>
      <c r="B76" s="130"/>
      <c r="C76" s="131"/>
      <c r="D76" s="131"/>
      <c r="E76" s="131"/>
      <c r="F76" s="134"/>
      <c r="G76" s="130"/>
      <c r="H76" s="131"/>
      <c r="I76" s="132"/>
    </row>
    <row r="77" spans="1:9" ht="63.75" customHeight="1" x14ac:dyDescent="0.25">
      <c r="A77" s="140" t="s">
        <v>152</v>
      </c>
      <c r="B77" s="130" t="s">
        <v>141</v>
      </c>
      <c r="C77" s="130" t="s">
        <v>121</v>
      </c>
      <c r="D77" s="131">
        <v>3150</v>
      </c>
      <c r="E77" s="131">
        <v>3150</v>
      </c>
      <c r="F77" s="67" t="s">
        <v>131</v>
      </c>
      <c r="G77" s="66" t="s">
        <v>115</v>
      </c>
      <c r="H77" s="66">
        <v>36</v>
      </c>
      <c r="I77" s="68">
        <v>36</v>
      </c>
    </row>
    <row r="78" spans="1:9" ht="69.75" customHeight="1" x14ac:dyDescent="0.25">
      <c r="A78" s="140"/>
      <c r="B78" s="130"/>
      <c r="C78" s="130"/>
      <c r="D78" s="131"/>
      <c r="E78" s="131"/>
      <c r="F78" s="67" t="s">
        <v>132</v>
      </c>
      <c r="G78" s="65" t="s">
        <v>110</v>
      </c>
      <c r="H78" s="66">
        <v>55.13</v>
      </c>
      <c r="I78" s="68">
        <v>55.13</v>
      </c>
    </row>
    <row r="79" spans="1:9" ht="63.75" customHeight="1" x14ac:dyDescent="0.25">
      <c r="A79" s="139" t="s">
        <v>153</v>
      </c>
      <c r="B79" s="127" t="s">
        <v>141</v>
      </c>
      <c r="C79" s="127" t="s">
        <v>121</v>
      </c>
      <c r="D79" s="125">
        <v>102384</v>
      </c>
      <c r="E79" s="125">
        <v>102452</v>
      </c>
      <c r="F79" s="34" t="s">
        <v>131</v>
      </c>
      <c r="G79" s="32" t="s">
        <v>115</v>
      </c>
      <c r="H79" s="32">
        <v>19</v>
      </c>
      <c r="I79" s="55">
        <v>19</v>
      </c>
    </row>
    <row r="80" spans="1:9" ht="69.75" customHeight="1" x14ac:dyDescent="0.25">
      <c r="A80" s="139"/>
      <c r="B80" s="127"/>
      <c r="C80" s="127"/>
      <c r="D80" s="125"/>
      <c r="E80" s="125"/>
      <c r="F80" s="34" t="s">
        <v>132</v>
      </c>
      <c r="G80" s="33" t="s">
        <v>110</v>
      </c>
      <c r="H80" s="32">
        <v>31.6</v>
      </c>
      <c r="I80" s="55">
        <v>31.6</v>
      </c>
    </row>
    <row r="81" spans="1:9" ht="47.25" customHeight="1" x14ac:dyDescent="0.25">
      <c r="A81" s="139" t="s">
        <v>124</v>
      </c>
      <c r="B81" s="127" t="s">
        <v>141</v>
      </c>
      <c r="C81" s="127" t="s">
        <v>121</v>
      </c>
      <c r="D81" s="117">
        <v>30149</v>
      </c>
      <c r="E81" s="117">
        <v>30149</v>
      </c>
      <c r="F81" s="135" t="s">
        <v>133</v>
      </c>
      <c r="G81" s="117" t="s">
        <v>115</v>
      </c>
      <c r="H81" s="117">
        <v>1855</v>
      </c>
      <c r="I81" s="118">
        <v>1855</v>
      </c>
    </row>
    <row r="82" spans="1:9" ht="15" customHeight="1" x14ac:dyDescent="0.25">
      <c r="A82" s="139"/>
      <c r="B82" s="127"/>
      <c r="C82" s="127"/>
      <c r="D82" s="117"/>
      <c r="E82" s="117"/>
      <c r="F82" s="135"/>
      <c r="G82" s="117"/>
      <c r="H82" s="117"/>
      <c r="I82" s="118"/>
    </row>
    <row r="83" spans="1:9" ht="34.5" customHeight="1" x14ac:dyDescent="0.25">
      <c r="A83" s="139"/>
      <c r="B83" s="127"/>
      <c r="C83" s="127"/>
      <c r="D83" s="117"/>
      <c r="E83" s="117"/>
      <c r="F83" s="135"/>
      <c r="G83" s="117"/>
      <c r="H83" s="117"/>
      <c r="I83" s="118"/>
    </row>
    <row r="84" spans="1:9" ht="64.5" customHeight="1" x14ac:dyDescent="0.25">
      <c r="A84" s="140" t="s">
        <v>154</v>
      </c>
      <c r="B84" s="143" t="s">
        <v>142</v>
      </c>
      <c r="C84" s="108" t="s">
        <v>121</v>
      </c>
      <c r="D84" s="108">
        <v>8250</v>
      </c>
      <c r="E84" s="108">
        <v>8250</v>
      </c>
      <c r="F84" s="134" t="s">
        <v>134</v>
      </c>
      <c r="G84" s="131" t="s">
        <v>110</v>
      </c>
      <c r="H84" s="131">
        <v>24.2</v>
      </c>
      <c r="I84" s="132">
        <v>24.2</v>
      </c>
    </row>
    <row r="85" spans="1:9" ht="51" customHeight="1" x14ac:dyDescent="0.25">
      <c r="A85" s="140"/>
      <c r="B85" s="144" t="s">
        <v>142</v>
      </c>
      <c r="C85" s="109" t="s">
        <v>121</v>
      </c>
      <c r="D85" s="109">
        <v>8250</v>
      </c>
      <c r="E85" s="109">
        <v>8250</v>
      </c>
      <c r="F85" s="134"/>
      <c r="G85" s="131"/>
      <c r="H85" s="131"/>
      <c r="I85" s="132"/>
    </row>
    <row r="86" spans="1:9" ht="47.25" customHeight="1" x14ac:dyDescent="0.25">
      <c r="A86" s="139" t="s">
        <v>125</v>
      </c>
      <c r="B86" s="141" t="s">
        <v>142</v>
      </c>
      <c r="C86" s="137" t="s">
        <v>121</v>
      </c>
      <c r="D86" s="117">
        <v>23400</v>
      </c>
      <c r="E86" s="117">
        <v>23400</v>
      </c>
      <c r="F86" s="135" t="s">
        <v>135</v>
      </c>
      <c r="G86" s="117" t="s">
        <v>115</v>
      </c>
      <c r="H86" s="117">
        <v>2500</v>
      </c>
      <c r="I86" s="118">
        <v>2500</v>
      </c>
    </row>
    <row r="87" spans="1:9" ht="15" customHeight="1" x14ac:dyDescent="0.25">
      <c r="A87" s="139"/>
      <c r="B87" s="142"/>
      <c r="C87" s="137"/>
      <c r="D87" s="117"/>
      <c r="E87" s="117"/>
      <c r="F87" s="135"/>
      <c r="G87" s="117"/>
      <c r="H87" s="117"/>
      <c r="I87" s="118"/>
    </row>
    <row r="88" spans="1:9" ht="31.5" customHeight="1" thickBot="1" x14ac:dyDescent="0.3">
      <c r="A88" s="139"/>
      <c r="B88" s="133"/>
      <c r="C88" s="137"/>
      <c r="D88" s="117"/>
      <c r="E88" s="117"/>
      <c r="F88" s="135"/>
      <c r="G88" s="117"/>
      <c r="H88" s="117"/>
      <c r="I88" s="118"/>
    </row>
    <row r="89" spans="1:9" ht="16.5" thickBot="1" x14ac:dyDescent="0.3">
      <c r="A89" s="153" t="s">
        <v>1</v>
      </c>
      <c r="B89" s="154"/>
      <c r="C89" s="154"/>
      <c r="D89" s="154"/>
      <c r="E89" s="154"/>
      <c r="F89" s="154"/>
      <c r="G89" s="154"/>
      <c r="H89" s="154"/>
      <c r="I89" s="155"/>
    </row>
    <row r="90" spans="1:9" ht="63" customHeight="1" x14ac:dyDescent="0.25">
      <c r="A90" s="159" t="s">
        <v>119</v>
      </c>
      <c r="B90" s="160" t="s">
        <v>143</v>
      </c>
      <c r="C90" s="160" t="s">
        <v>115</v>
      </c>
      <c r="D90" s="161">
        <v>254500</v>
      </c>
      <c r="E90" s="161">
        <v>250931</v>
      </c>
      <c r="F90" s="162" t="s">
        <v>136</v>
      </c>
      <c r="G90" s="160" t="s">
        <v>110</v>
      </c>
      <c r="H90" s="160">
        <v>2.2000000000000002</v>
      </c>
      <c r="I90" s="163">
        <v>2.7</v>
      </c>
    </row>
    <row r="91" spans="1:9" ht="15.75" customHeight="1" x14ac:dyDescent="0.25">
      <c r="A91" s="136"/>
      <c r="B91" s="127"/>
      <c r="C91" s="127"/>
      <c r="D91" s="125"/>
      <c r="E91" s="125"/>
      <c r="F91" s="128"/>
      <c r="G91" s="127"/>
      <c r="H91" s="127"/>
      <c r="I91" s="126"/>
    </row>
    <row r="92" spans="1:9" ht="24.75" customHeight="1" x14ac:dyDescent="0.25">
      <c r="A92" s="136" t="s">
        <v>120</v>
      </c>
      <c r="B92" s="125" t="s">
        <v>143</v>
      </c>
      <c r="C92" s="125" t="s">
        <v>115</v>
      </c>
      <c r="D92" s="125">
        <v>4216</v>
      </c>
      <c r="E92" s="125">
        <v>4481</v>
      </c>
      <c r="F92" s="128" t="s">
        <v>137</v>
      </c>
      <c r="G92" s="127" t="s">
        <v>110</v>
      </c>
      <c r="H92" s="125">
        <v>89.5</v>
      </c>
      <c r="I92" s="126">
        <v>90</v>
      </c>
    </row>
    <row r="93" spans="1:9" ht="74.25" customHeight="1" x14ac:dyDescent="0.25">
      <c r="A93" s="136"/>
      <c r="B93" s="125"/>
      <c r="C93" s="125"/>
      <c r="D93" s="125"/>
      <c r="E93" s="125"/>
      <c r="F93" s="128"/>
      <c r="G93" s="127"/>
      <c r="H93" s="125"/>
      <c r="I93" s="126"/>
    </row>
    <row r="94" spans="1:9" ht="24" customHeight="1" x14ac:dyDescent="0.25">
      <c r="A94" s="136" t="s">
        <v>126</v>
      </c>
      <c r="B94" s="69" t="s">
        <v>144</v>
      </c>
      <c r="C94" s="69" t="s">
        <v>121</v>
      </c>
      <c r="D94" s="64">
        <v>5500</v>
      </c>
      <c r="E94" s="64">
        <v>5500</v>
      </c>
      <c r="F94" s="128" t="s">
        <v>138</v>
      </c>
      <c r="G94" s="127" t="s">
        <v>110</v>
      </c>
      <c r="H94" s="125">
        <v>76.2</v>
      </c>
      <c r="I94" s="126">
        <v>76.2</v>
      </c>
    </row>
    <row r="95" spans="1:9" ht="25.5" x14ac:dyDescent="0.25">
      <c r="A95" s="136"/>
      <c r="B95" s="69" t="s">
        <v>145</v>
      </c>
      <c r="C95" s="69" t="s">
        <v>115</v>
      </c>
      <c r="D95" s="64">
        <v>4</v>
      </c>
      <c r="E95" s="64">
        <v>4</v>
      </c>
      <c r="F95" s="128"/>
      <c r="G95" s="127"/>
      <c r="H95" s="125"/>
      <c r="I95" s="126"/>
    </row>
    <row r="96" spans="1:9" ht="27.75" customHeight="1" x14ac:dyDescent="0.25">
      <c r="A96" s="136" t="s">
        <v>127</v>
      </c>
      <c r="B96" s="127" t="s">
        <v>145</v>
      </c>
      <c r="C96" s="127" t="s">
        <v>115</v>
      </c>
      <c r="D96" s="125">
        <v>243</v>
      </c>
      <c r="E96" s="125">
        <v>246</v>
      </c>
      <c r="F96" s="128" t="s">
        <v>138</v>
      </c>
      <c r="G96" s="127" t="s">
        <v>110</v>
      </c>
      <c r="H96" s="125">
        <v>76.2</v>
      </c>
      <c r="I96" s="126">
        <v>76.2</v>
      </c>
    </row>
    <row r="97" spans="1:9" ht="44.25" customHeight="1" x14ac:dyDescent="0.25">
      <c r="A97" s="136"/>
      <c r="B97" s="127" t="s">
        <v>145</v>
      </c>
      <c r="C97" s="127" t="s">
        <v>115</v>
      </c>
      <c r="D97" s="125">
        <v>455</v>
      </c>
      <c r="E97" s="125">
        <v>457</v>
      </c>
      <c r="F97" s="128"/>
      <c r="G97" s="127"/>
      <c r="H97" s="125"/>
      <c r="I97" s="126"/>
    </row>
    <row r="98" spans="1:9" ht="63" customHeight="1" x14ac:dyDescent="0.25">
      <c r="A98" s="136" t="s">
        <v>122</v>
      </c>
      <c r="B98" s="137" t="s">
        <v>146</v>
      </c>
      <c r="C98" s="117" t="s">
        <v>115</v>
      </c>
      <c r="D98" s="117">
        <v>7664</v>
      </c>
      <c r="E98" s="117">
        <v>7664</v>
      </c>
      <c r="F98" s="135" t="s">
        <v>139</v>
      </c>
      <c r="G98" s="117" t="s">
        <v>110</v>
      </c>
      <c r="H98" s="117">
        <v>100</v>
      </c>
      <c r="I98" s="118">
        <v>100</v>
      </c>
    </row>
    <row r="99" spans="1:9" ht="15.75" customHeight="1" x14ac:dyDescent="0.25">
      <c r="A99" s="136"/>
      <c r="B99" s="137"/>
      <c r="C99" s="117"/>
      <c r="D99" s="117"/>
      <c r="E99" s="117"/>
      <c r="F99" s="135"/>
      <c r="G99" s="117"/>
      <c r="H99" s="117"/>
      <c r="I99" s="118"/>
    </row>
    <row r="100" spans="1:9" ht="62.25" customHeight="1" x14ac:dyDescent="0.25">
      <c r="A100" s="136" t="s">
        <v>155</v>
      </c>
      <c r="B100" s="137" t="s">
        <v>140</v>
      </c>
      <c r="C100" s="117" t="s">
        <v>110</v>
      </c>
      <c r="D100" s="117">
        <v>24.2</v>
      </c>
      <c r="E100" s="117">
        <v>24.2</v>
      </c>
      <c r="F100" s="135" t="s">
        <v>147</v>
      </c>
      <c r="G100" s="117" t="s">
        <v>115</v>
      </c>
      <c r="H100" s="117">
        <v>88</v>
      </c>
      <c r="I100" s="118">
        <v>88</v>
      </c>
    </row>
    <row r="101" spans="1:9" ht="15" hidden="1" customHeight="1" x14ac:dyDescent="0.25">
      <c r="A101" s="136"/>
      <c r="B101" s="137"/>
      <c r="C101" s="117"/>
      <c r="D101" s="117"/>
      <c r="E101" s="117"/>
      <c r="F101" s="135"/>
      <c r="G101" s="117"/>
      <c r="H101" s="117"/>
      <c r="I101" s="118"/>
    </row>
    <row r="102" spans="1:9" ht="15.75" hidden="1" customHeight="1" x14ac:dyDescent="0.25">
      <c r="A102" s="136"/>
      <c r="B102" s="137"/>
      <c r="C102" s="117"/>
      <c r="D102" s="117"/>
      <c r="E102" s="117"/>
      <c r="F102" s="135"/>
      <c r="G102" s="117"/>
      <c r="H102" s="117"/>
      <c r="I102" s="118"/>
    </row>
    <row r="103" spans="1:9" ht="62.25" customHeight="1" x14ac:dyDescent="0.25">
      <c r="A103" s="136" t="s">
        <v>156</v>
      </c>
      <c r="B103" s="135" t="s">
        <v>140</v>
      </c>
      <c r="C103" s="137" t="s">
        <v>110</v>
      </c>
      <c r="D103" s="117">
        <v>79.16</v>
      </c>
      <c r="E103" s="117">
        <v>79.099999999999994</v>
      </c>
      <c r="F103" s="135" t="s">
        <v>147</v>
      </c>
      <c r="G103" s="117" t="s">
        <v>115</v>
      </c>
      <c r="H103" s="117">
        <v>50</v>
      </c>
      <c r="I103" s="118">
        <v>50</v>
      </c>
    </row>
    <row r="104" spans="1:9" ht="15" customHeight="1" x14ac:dyDescent="0.25">
      <c r="A104" s="136"/>
      <c r="B104" s="135"/>
      <c r="C104" s="137"/>
      <c r="D104" s="117"/>
      <c r="E104" s="117"/>
      <c r="F104" s="135"/>
      <c r="G104" s="117"/>
      <c r="H104" s="117"/>
      <c r="I104" s="118"/>
    </row>
    <row r="105" spans="1:9" ht="6.75" customHeight="1" x14ac:dyDescent="0.25">
      <c r="A105" s="136"/>
      <c r="B105" s="135"/>
      <c r="C105" s="137"/>
      <c r="D105" s="117"/>
      <c r="E105" s="117"/>
      <c r="F105" s="135"/>
      <c r="G105" s="117"/>
      <c r="H105" s="117"/>
      <c r="I105" s="118"/>
    </row>
    <row r="106" spans="1:9" ht="6.75" customHeight="1" x14ac:dyDescent="0.25">
      <c r="A106" s="136"/>
      <c r="B106" s="135"/>
      <c r="C106" s="137"/>
      <c r="D106" s="117"/>
      <c r="E106" s="117"/>
      <c r="F106" s="135"/>
      <c r="G106" s="117"/>
      <c r="H106" s="117"/>
      <c r="I106" s="118"/>
    </row>
    <row r="107" spans="1:9" ht="15.75" customHeight="1" x14ac:dyDescent="0.25">
      <c r="A107" s="136"/>
      <c r="B107" s="135"/>
      <c r="C107" s="137"/>
      <c r="D107" s="117"/>
      <c r="E107" s="117"/>
      <c r="F107" s="135"/>
      <c r="G107" s="117"/>
      <c r="H107" s="117"/>
      <c r="I107" s="118"/>
    </row>
    <row r="108" spans="1:9" customFormat="1" ht="86.25" customHeight="1" x14ac:dyDescent="0.25">
      <c r="A108" s="60" t="s">
        <v>157</v>
      </c>
      <c r="B108" s="152" t="s">
        <v>170</v>
      </c>
      <c r="C108" s="63" t="s">
        <v>115</v>
      </c>
      <c r="D108" s="61">
        <v>1</v>
      </c>
      <c r="E108" s="61">
        <v>1</v>
      </c>
      <c r="F108" s="63" t="s">
        <v>23</v>
      </c>
      <c r="G108" s="61" t="s">
        <v>23</v>
      </c>
      <c r="H108" s="61" t="s">
        <v>23</v>
      </c>
      <c r="I108" s="62" t="s">
        <v>23</v>
      </c>
    </row>
    <row r="109" spans="1:9" customFormat="1" ht="51" x14ac:dyDescent="0.25">
      <c r="A109" s="60" t="s">
        <v>159</v>
      </c>
      <c r="B109" s="152" t="s">
        <v>170</v>
      </c>
      <c r="C109" s="63" t="s">
        <v>115</v>
      </c>
      <c r="D109" s="61">
        <v>1</v>
      </c>
      <c r="E109" s="61">
        <v>1</v>
      </c>
      <c r="F109" s="63" t="s">
        <v>23</v>
      </c>
      <c r="G109" s="61" t="s">
        <v>23</v>
      </c>
      <c r="H109" s="61" t="s">
        <v>23</v>
      </c>
      <c r="I109" s="62" t="s">
        <v>23</v>
      </c>
    </row>
    <row r="110" spans="1:9" customFormat="1" ht="76.5" x14ac:dyDescent="0.25">
      <c r="A110" s="60" t="s">
        <v>160</v>
      </c>
      <c r="B110" s="152" t="s">
        <v>170</v>
      </c>
      <c r="C110" s="63" t="s">
        <v>115</v>
      </c>
      <c r="D110" s="61">
        <v>1</v>
      </c>
      <c r="E110" s="61">
        <v>1</v>
      </c>
      <c r="F110" s="63" t="s">
        <v>23</v>
      </c>
      <c r="G110" s="61" t="s">
        <v>23</v>
      </c>
      <c r="H110" s="61" t="s">
        <v>23</v>
      </c>
      <c r="I110" s="62" t="s">
        <v>23</v>
      </c>
    </row>
    <row r="111" spans="1:9" customFormat="1" ht="76.5" x14ac:dyDescent="0.25">
      <c r="A111" s="60" t="s">
        <v>161</v>
      </c>
      <c r="B111" s="152" t="s">
        <v>170</v>
      </c>
      <c r="C111" s="63" t="s">
        <v>115</v>
      </c>
      <c r="D111" s="61">
        <v>1</v>
      </c>
      <c r="E111" s="61">
        <v>1</v>
      </c>
      <c r="F111" s="63" t="s">
        <v>23</v>
      </c>
      <c r="G111" s="61" t="s">
        <v>23</v>
      </c>
      <c r="H111" s="61" t="s">
        <v>23</v>
      </c>
      <c r="I111" s="62" t="s">
        <v>23</v>
      </c>
    </row>
    <row r="112" spans="1:9" customFormat="1" ht="51" x14ac:dyDescent="0.25">
      <c r="A112" s="60" t="s">
        <v>169</v>
      </c>
      <c r="B112" s="152" t="s">
        <v>171</v>
      </c>
      <c r="C112" s="63" t="s">
        <v>115</v>
      </c>
      <c r="D112" s="61">
        <v>1320</v>
      </c>
      <c r="E112" s="61">
        <v>965</v>
      </c>
      <c r="F112" s="63" t="s">
        <v>23</v>
      </c>
      <c r="G112" s="61" t="s">
        <v>23</v>
      </c>
      <c r="H112" s="61" t="s">
        <v>23</v>
      </c>
      <c r="I112" s="62" t="s">
        <v>23</v>
      </c>
    </row>
    <row r="113" spans="1:9" customFormat="1" ht="51" x14ac:dyDescent="0.25">
      <c r="A113" s="60" t="s">
        <v>18</v>
      </c>
      <c r="B113" s="152" t="s">
        <v>172</v>
      </c>
      <c r="C113" s="63" t="s">
        <v>115</v>
      </c>
      <c r="D113" s="61">
        <v>42</v>
      </c>
      <c r="E113" s="61">
        <v>42</v>
      </c>
      <c r="F113" s="63" t="s">
        <v>23</v>
      </c>
      <c r="G113" s="61" t="s">
        <v>23</v>
      </c>
      <c r="H113" s="61" t="s">
        <v>23</v>
      </c>
      <c r="I113" s="62" t="s">
        <v>23</v>
      </c>
    </row>
    <row r="114" spans="1:9" customFormat="1" ht="26.25" thickBot="1" x14ac:dyDescent="0.3">
      <c r="A114" s="164" t="s">
        <v>168</v>
      </c>
      <c r="B114" s="165" t="s">
        <v>173</v>
      </c>
      <c r="C114" s="58" t="s">
        <v>115</v>
      </c>
      <c r="D114" s="166">
        <v>480</v>
      </c>
      <c r="E114" s="58">
        <v>340</v>
      </c>
      <c r="F114" s="167" t="s">
        <v>23</v>
      </c>
      <c r="G114" s="58" t="s">
        <v>23</v>
      </c>
      <c r="H114" s="58" t="s">
        <v>23</v>
      </c>
      <c r="I114" s="59" t="s">
        <v>23</v>
      </c>
    </row>
    <row r="115" spans="1:9" ht="16.5" thickBot="1" x14ac:dyDescent="0.3">
      <c r="A115" s="156" t="s">
        <v>148</v>
      </c>
      <c r="B115" s="157"/>
      <c r="C115" s="157"/>
      <c r="D115" s="157"/>
      <c r="E115" s="157"/>
      <c r="F115" s="157"/>
      <c r="G115" s="157"/>
      <c r="H115" s="157"/>
      <c r="I115" s="158"/>
    </row>
    <row r="116" spans="1:9" ht="16.5" thickBot="1" x14ac:dyDescent="0.3">
      <c r="A116" s="91" t="s">
        <v>1</v>
      </c>
      <c r="B116" s="92"/>
      <c r="C116" s="92"/>
      <c r="D116" s="92"/>
      <c r="E116" s="92"/>
      <c r="F116" s="92"/>
      <c r="G116" s="92"/>
      <c r="H116" s="92"/>
      <c r="I116" s="93"/>
    </row>
    <row r="117" spans="1:9" s="14" customFormat="1" ht="60" customHeight="1" thickBot="1" x14ac:dyDescent="0.3">
      <c r="A117" s="56" t="s">
        <v>149</v>
      </c>
      <c r="B117" s="57" t="s">
        <v>150</v>
      </c>
      <c r="C117" s="58" t="s">
        <v>151</v>
      </c>
      <c r="D117" s="58">
        <v>198200</v>
      </c>
      <c r="E117" s="58">
        <v>198200</v>
      </c>
      <c r="F117" s="57" t="s">
        <v>150</v>
      </c>
      <c r="G117" s="58" t="s">
        <v>151</v>
      </c>
      <c r="H117" s="58">
        <v>198200</v>
      </c>
      <c r="I117" s="59">
        <v>198200</v>
      </c>
    </row>
  </sheetData>
  <mergeCells count="190">
    <mergeCell ref="A103:A107"/>
    <mergeCell ref="A115:I115"/>
    <mergeCell ref="A116:I116"/>
    <mergeCell ref="A92:A93"/>
    <mergeCell ref="A94:A95"/>
    <mergeCell ref="A96:A97"/>
    <mergeCell ref="A98:A99"/>
    <mergeCell ref="A100:A102"/>
    <mergeCell ref="G103:G107"/>
    <mergeCell ref="H103:H107"/>
    <mergeCell ref="I103:I107"/>
    <mergeCell ref="H94:H95"/>
    <mergeCell ref="I94:I95"/>
    <mergeCell ref="B96:B97"/>
    <mergeCell ref="C96:C97"/>
    <mergeCell ref="D96:D97"/>
    <mergeCell ref="E96:E97"/>
    <mergeCell ref="F96:F97"/>
    <mergeCell ref="G96:G97"/>
    <mergeCell ref="H96:H97"/>
    <mergeCell ref="I96:I97"/>
    <mergeCell ref="G92:G93"/>
    <mergeCell ref="H92:H93"/>
    <mergeCell ref="I92:I93"/>
    <mergeCell ref="A79:A80"/>
    <mergeCell ref="A81:A83"/>
    <mergeCell ref="A84:A85"/>
    <mergeCell ref="A86:A88"/>
    <mergeCell ref="G86:G88"/>
    <mergeCell ref="H86:H88"/>
    <mergeCell ref="I86:I88"/>
    <mergeCell ref="B86:B88"/>
    <mergeCell ref="C86:C88"/>
    <mergeCell ref="A90:A91"/>
    <mergeCell ref="B103:B107"/>
    <mergeCell ref="C103:C107"/>
    <mergeCell ref="D103:D107"/>
    <mergeCell ref="E103:E107"/>
    <mergeCell ref="F103:F107"/>
    <mergeCell ref="G98:G99"/>
    <mergeCell ref="H98:H99"/>
    <mergeCell ref="I98:I99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B98:B99"/>
    <mergeCell ref="C98:C99"/>
    <mergeCell ref="D98:D99"/>
    <mergeCell ref="E98:E99"/>
    <mergeCell ref="F98:F99"/>
    <mergeCell ref="F94:F95"/>
    <mergeCell ref="G94:G95"/>
    <mergeCell ref="B92:B93"/>
    <mergeCell ref="C92:C93"/>
    <mergeCell ref="D92:D93"/>
    <mergeCell ref="E92:E93"/>
    <mergeCell ref="F92:F93"/>
    <mergeCell ref="D86:D88"/>
    <mergeCell ref="E86:E88"/>
    <mergeCell ref="F86:F88"/>
    <mergeCell ref="G81:G83"/>
    <mergeCell ref="B84:B85"/>
    <mergeCell ref="C84:C85"/>
    <mergeCell ref="D84:D85"/>
    <mergeCell ref="E84:E85"/>
    <mergeCell ref="F84:F85"/>
    <mergeCell ref="G84:G85"/>
    <mergeCell ref="B81:B83"/>
    <mergeCell ref="C81:C83"/>
    <mergeCell ref="D81:D83"/>
    <mergeCell ref="E81:E83"/>
    <mergeCell ref="F81:F83"/>
    <mergeCell ref="A89:I89"/>
    <mergeCell ref="G75:G76"/>
    <mergeCell ref="H75:H76"/>
    <mergeCell ref="I75:I76"/>
    <mergeCell ref="B90:B91"/>
    <mergeCell ref="C90:C91"/>
    <mergeCell ref="D90:D91"/>
    <mergeCell ref="E90:E91"/>
    <mergeCell ref="F90:F91"/>
    <mergeCell ref="G90:G91"/>
    <mergeCell ref="H90:H91"/>
    <mergeCell ref="I90:I91"/>
    <mergeCell ref="B75:B76"/>
    <mergeCell ref="C75:C76"/>
    <mergeCell ref="D75:D76"/>
    <mergeCell ref="E75:E76"/>
    <mergeCell ref="F75:F76"/>
    <mergeCell ref="B79:B80"/>
    <mergeCell ref="C79:C80"/>
    <mergeCell ref="D79:D80"/>
    <mergeCell ref="E79:E80"/>
    <mergeCell ref="H81:H83"/>
    <mergeCell ref="I81:I83"/>
    <mergeCell ref="H84:H85"/>
    <mergeCell ref="I84:I85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A25:I25"/>
    <mergeCell ref="A44:I44"/>
    <mergeCell ref="A62:I62"/>
    <mergeCell ref="A63:I63"/>
    <mergeCell ref="F67:F68"/>
    <mergeCell ref="G67:G68"/>
    <mergeCell ref="H67:H68"/>
    <mergeCell ref="I67:I68"/>
    <mergeCell ref="G50:G52"/>
    <mergeCell ref="H50:H52"/>
    <mergeCell ref="I50:I52"/>
    <mergeCell ref="A53:A55"/>
    <mergeCell ref="B53:B55"/>
    <mergeCell ref="C53:C55"/>
    <mergeCell ref="D53:D55"/>
    <mergeCell ref="E53:E55"/>
    <mergeCell ref="F53:F55"/>
    <mergeCell ref="G53:G55"/>
    <mergeCell ref="H53:H55"/>
    <mergeCell ref="I53:I55"/>
    <mergeCell ref="A64:A66"/>
    <mergeCell ref="A67:A70"/>
    <mergeCell ref="A26:A27"/>
    <mergeCell ref="B26:B27"/>
    <mergeCell ref="C26:C27"/>
    <mergeCell ref="D26:D27"/>
    <mergeCell ref="E26:E27"/>
    <mergeCell ref="A32:A33"/>
    <mergeCell ref="B32:B33"/>
    <mergeCell ref="C32:C33"/>
    <mergeCell ref="D32:D33"/>
    <mergeCell ref="E32:E33"/>
    <mergeCell ref="F50:F52"/>
    <mergeCell ref="A12:I12"/>
    <mergeCell ref="A24:I24"/>
    <mergeCell ref="G1:I1"/>
    <mergeCell ref="G2:I2"/>
    <mergeCell ref="A4:I4"/>
    <mergeCell ref="A5:I5"/>
    <mergeCell ref="A6:I6"/>
    <mergeCell ref="A7:I7"/>
    <mergeCell ref="B9:E9"/>
    <mergeCell ref="F9:I9"/>
    <mergeCell ref="A9:A10"/>
    <mergeCell ref="A13:I13"/>
    <mergeCell ref="A17:I17"/>
    <mergeCell ref="A42:A43"/>
    <mergeCell ref="A50:A52"/>
    <mergeCell ref="B50:B52"/>
    <mergeCell ref="C50:C52"/>
    <mergeCell ref="D50:D52"/>
    <mergeCell ref="E50:E52"/>
    <mergeCell ref="B42:B43"/>
    <mergeCell ref="C42:C43"/>
    <mergeCell ref="D42:D43"/>
    <mergeCell ref="E42:E43"/>
    <mergeCell ref="A77:A78"/>
    <mergeCell ref="B77:B78"/>
    <mergeCell ref="C77:C78"/>
    <mergeCell ref="D77:D78"/>
    <mergeCell ref="E77:E78"/>
    <mergeCell ref="B64:B66"/>
    <mergeCell ref="C64:C66"/>
    <mergeCell ref="D64:D66"/>
    <mergeCell ref="E64:E66"/>
    <mergeCell ref="B67:B70"/>
    <mergeCell ref="C67:C70"/>
    <mergeCell ref="D67:D70"/>
    <mergeCell ref="E67:E70"/>
    <mergeCell ref="A71:A72"/>
    <mergeCell ref="A73:A74"/>
    <mergeCell ref="A75:A76"/>
  </mergeCells>
  <printOptions horizontalCentered="1"/>
  <pageMargins left="0" right="0" top="1.5748031496062993" bottom="0" header="0.31496062992125984" footer="0.31496062992125984"/>
  <pageSetup paperSize="9" scale="90" fitToHeight="0" orientation="landscape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5" workbookViewId="0">
      <selection activeCell="A7" sqref="A1:XFD7"/>
    </sheetView>
  </sheetViews>
  <sheetFormatPr defaultRowHeight="15" x14ac:dyDescent="0.25"/>
  <cols>
    <col min="1" max="1" width="39.5703125" customWidth="1"/>
    <col min="2" max="2" width="23.5703125" customWidth="1"/>
  </cols>
  <sheetData>
    <row r="1" spans="1:9" ht="57" customHeight="1" x14ac:dyDescent="0.25">
      <c r="A1" s="145" t="s">
        <v>157</v>
      </c>
      <c r="B1" s="146" t="s">
        <v>158</v>
      </c>
      <c r="C1" s="147" t="s">
        <v>115</v>
      </c>
      <c r="D1" s="148">
        <v>1</v>
      </c>
      <c r="E1" s="148">
        <v>1</v>
      </c>
      <c r="F1" s="147" t="s">
        <v>23</v>
      </c>
      <c r="G1" s="148" t="s">
        <v>23</v>
      </c>
      <c r="H1" s="148" t="s">
        <v>23</v>
      </c>
      <c r="I1" s="148" t="s">
        <v>23</v>
      </c>
    </row>
    <row r="2" spans="1:9" ht="78.75" x14ac:dyDescent="0.25">
      <c r="A2" s="145" t="s">
        <v>159</v>
      </c>
      <c r="B2" s="146" t="s">
        <v>158</v>
      </c>
      <c r="C2" s="147" t="s">
        <v>115</v>
      </c>
      <c r="D2" s="148">
        <v>1</v>
      </c>
      <c r="E2" s="148">
        <v>1</v>
      </c>
      <c r="F2" s="147" t="s">
        <v>23</v>
      </c>
      <c r="G2" s="148" t="s">
        <v>23</v>
      </c>
      <c r="H2" s="148" t="s">
        <v>23</v>
      </c>
      <c r="I2" s="148" t="s">
        <v>23</v>
      </c>
    </row>
    <row r="3" spans="1:9" ht="126" x14ac:dyDescent="0.25">
      <c r="A3" s="145" t="s">
        <v>160</v>
      </c>
      <c r="B3" s="146" t="s">
        <v>158</v>
      </c>
      <c r="C3" s="147" t="s">
        <v>115</v>
      </c>
      <c r="D3" s="148">
        <v>1</v>
      </c>
      <c r="E3" s="148">
        <v>1</v>
      </c>
      <c r="F3" s="147" t="s">
        <v>23</v>
      </c>
      <c r="G3" s="148" t="s">
        <v>23</v>
      </c>
      <c r="H3" s="148" t="s">
        <v>23</v>
      </c>
      <c r="I3" s="148" t="s">
        <v>23</v>
      </c>
    </row>
    <row r="4" spans="1:9" ht="126" x14ac:dyDescent="0.25">
      <c r="A4" s="145" t="s">
        <v>161</v>
      </c>
      <c r="B4" s="146" t="s">
        <v>158</v>
      </c>
      <c r="C4" s="147" t="s">
        <v>115</v>
      </c>
      <c r="D4" s="148">
        <v>1</v>
      </c>
      <c r="E4" s="148">
        <v>1</v>
      </c>
      <c r="F4" s="147" t="s">
        <v>23</v>
      </c>
      <c r="G4" s="148" t="s">
        <v>23</v>
      </c>
      <c r="H4" s="148" t="s">
        <v>23</v>
      </c>
      <c r="I4" s="148" t="s">
        <v>23</v>
      </c>
    </row>
    <row r="5" spans="1:9" ht="78.75" x14ac:dyDescent="0.25">
      <c r="A5" s="145" t="s">
        <v>162</v>
      </c>
      <c r="B5" s="146" t="s">
        <v>163</v>
      </c>
      <c r="C5" s="147" t="s">
        <v>115</v>
      </c>
      <c r="D5" s="149">
        <v>1320</v>
      </c>
      <c r="E5" s="149">
        <v>965</v>
      </c>
      <c r="F5" s="147" t="s">
        <v>23</v>
      </c>
      <c r="G5" s="148" t="s">
        <v>23</v>
      </c>
      <c r="H5" s="148" t="s">
        <v>23</v>
      </c>
      <c r="I5" s="148" t="s">
        <v>23</v>
      </c>
    </row>
    <row r="6" spans="1:9" ht="110.25" x14ac:dyDescent="0.25">
      <c r="A6" s="145" t="s">
        <v>164</v>
      </c>
      <c r="B6" s="146" t="s">
        <v>165</v>
      </c>
      <c r="C6" s="147" t="s">
        <v>115</v>
      </c>
      <c r="D6" s="149">
        <v>42</v>
      </c>
      <c r="E6" s="149">
        <v>42</v>
      </c>
      <c r="F6" s="147" t="s">
        <v>23</v>
      </c>
      <c r="G6" s="148" t="s">
        <v>23</v>
      </c>
      <c r="H6" s="148" t="s">
        <v>23</v>
      </c>
      <c r="I6" s="148" t="s">
        <v>23</v>
      </c>
    </row>
    <row r="7" spans="1:9" ht="31.5" x14ac:dyDescent="0.25">
      <c r="A7" s="150" t="s">
        <v>166</v>
      </c>
      <c r="B7" s="146" t="s">
        <v>167</v>
      </c>
      <c r="C7" s="149" t="s">
        <v>115</v>
      </c>
      <c r="D7" s="151">
        <v>480</v>
      </c>
      <c r="E7" s="149">
        <v>340</v>
      </c>
      <c r="F7" s="147" t="s">
        <v>23</v>
      </c>
      <c r="G7" s="148" t="s">
        <v>23</v>
      </c>
      <c r="H7" s="148" t="s">
        <v>23</v>
      </c>
      <c r="I7" s="14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2019-03-05T08:43:54Z</dcterms:modified>
</cp:coreProperties>
</file>